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filterPrivacy="1" autoCompressPictures="0"/>
  <xr:revisionPtr revIDLastSave="0" documentId="8_{3D1A721E-0E72-493D-9B0E-86312008BB1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alendário 1 SEM 2023" sheetId="23" r:id="rId1"/>
  </sheets>
  <definedNames>
    <definedName name="AbrDom1" localSheetId="0">DATE('Calendário 1 SEM 2023'!CalendárioAno,4,1)-WEEKDAY(DATE('Calendário 1 SEM 2023'!CalendárioAno,4,1))+1</definedName>
    <definedName name="AbrDom1">DATE(CalendárioAno,4,1)-WEEKDAY(DATE(CalendárioAno,4,1))+1</definedName>
    <definedName name="AgoDom1" localSheetId="0">DATE('Calendário 1 SEM 2023'!CalendárioAno,8,1)-WEEKDAY(DATE('Calendário 1 SEM 2023'!CalendárioAno,8,1))+1</definedName>
    <definedName name="AgoDom1">DATE(CalendárioAno,8,1)-WEEKDAY(DATE(CalendárioAno,8,1))+1</definedName>
    <definedName name="_xlnm.Print_Area" localSheetId="0">'Calendário 1 SEM 2023'!$B$2:$Q$70</definedName>
    <definedName name="CalendárioAno" localSheetId="0">'Calendário 1 SEM 2023'!$B$2</definedName>
    <definedName name="CalendárioAno">#REF!</definedName>
    <definedName name="DezDom1" localSheetId="0">DATE('Calendário 1 SEM 2023'!CalendárioAno,12,1)-WEEKDAY(DATE('Calendário 1 SEM 2023'!CalendárioAno,12,1))+1</definedName>
    <definedName name="DezDom1">DATE(CalendárioAno,12,1)-WEEKDAY(DATE(CalendárioAno,12,1))+1</definedName>
    <definedName name="FevDom1" localSheetId="0">DATE('Calendário 1 SEM 2023'!CalendárioAno,2,1)-WEEKDAY(DATE('Calendário 1 SEM 2023'!CalendárioAno,2,1))+1</definedName>
    <definedName name="FevDom1">DATE(CalendárioAno,2,1)-WEEKDAY(DATE(CalendárioAno,2,1))+1</definedName>
    <definedName name="JanDom1" localSheetId="0">DATE('Calendário 1 SEM 2023'!CalendárioAno,1,1)-WEEKDAY(DATE('Calendário 1 SEM 2023'!CalendárioAno,1,1))+1</definedName>
    <definedName name="JanDom1">DATE(CalendárioAno,1,1)-WEEKDAY(DATE(CalendárioAno,1,1))+1</definedName>
    <definedName name="JulDom1" localSheetId="0">DATE('Calendário 1 SEM 2023'!CalendárioAno,7,1)-WEEKDAY(DATE('Calendário 1 SEM 2023'!CalendárioAno,7,1))+1</definedName>
    <definedName name="JulDom1">DATE(CalendárioAno,7,1)-WEEKDAY(DATE(CalendárioAno,7,1))+1</definedName>
    <definedName name="JunDom1" localSheetId="0">DATE('Calendário 1 SEM 2023'!CalendárioAno,6,1)-WEEKDAY(DATE('Calendário 1 SEM 2023'!CalendárioAno,6,1))+1</definedName>
    <definedName name="JunDom1">DATE(CalendárioAno,6,1)-WEEKDAY(DATE(CalendárioAno,6,1))+1</definedName>
    <definedName name="MaiDom1" localSheetId="0">DATE('Calendário 1 SEM 2023'!CalendárioAno,5,1)-WEEKDAY(DATE('Calendário 1 SEM 2023'!CalendárioAno,5,1))+1</definedName>
    <definedName name="MaiDom1">DATE(CalendárioAno,5,1)-WEEKDAY(DATE(CalendárioAno,5,1))+1</definedName>
    <definedName name="MarDom1" localSheetId="0">DATE('Calendário 1 SEM 2023'!CalendárioAno,3,1)-WEEKDAY(DATE('Calendário 1 SEM 2023'!CalendárioAno,3,1))+1</definedName>
    <definedName name="MarDom1">DATE(CalendárioAno,3,1)-WEEKDAY(DATE(CalendárioAno,3,1))+1</definedName>
    <definedName name="NovDom1" localSheetId="0">DATE('Calendário 1 SEM 2023'!CalendárioAno,11,1)-WEEKDAY(DATE('Calendário 1 SEM 2023'!CalendárioAno,11,1))+1</definedName>
    <definedName name="NovDom1">DATE(CalendárioAno,11,1)-WEEKDAY(DATE(CalendárioAno,11,1))+1</definedName>
    <definedName name="OutDom1" localSheetId="0">DATE('Calendário 1 SEM 2023'!CalendárioAno,10,1)-WEEKDAY(DATE('Calendário 1 SEM 2023'!CalendárioAno,10,1))+1</definedName>
    <definedName name="OutDom1">DATE(CalendárioAno,10,1)-WEEKDAY(DATE(CalendárioAno,10,1))+1</definedName>
    <definedName name="SetDom1" localSheetId="0">DATE('Calendário 1 SEM 2023'!CalendárioAno,9,1)-WEEKDAY(DATE('Calendário 1 SEM 2023'!CalendárioAno,9,1))+1</definedName>
    <definedName name="SetDom1">DATE(CalendárioAno,9,1)-WEEKDAY(DATE(CalendárioAno,9,1))+1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23" l="1"/>
  <c r="C14" i="23"/>
  <c r="D14" i="23"/>
  <c r="E14" i="23"/>
  <c r="F14" i="23"/>
  <c r="G14" i="23"/>
  <c r="H14" i="23"/>
  <c r="J14" i="23"/>
  <c r="K14" i="23"/>
  <c r="L14" i="23"/>
  <c r="M14" i="23"/>
  <c r="N14" i="23"/>
  <c r="B26" i="23"/>
  <c r="C26" i="23"/>
  <c r="D26" i="23"/>
  <c r="E26" i="23"/>
  <c r="F26" i="23"/>
  <c r="G26" i="23"/>
  <c r="H26" i="23"/>
  <c r="J26" i="23"/>
  <c r="K26" i="23"/>
  <c r="L26" i="23"/>
  <c r="M26" i="23"/>
  <c r="N26" i="23"/>
  <c r="B37" i="23"/>
  <c r="C37" i="23"/>
  <c r="D37" i="23"/>
  <c r="E37" i="23"/>
  <c r="F37" i="23"/>
  <c r="G37" i="23"/>
  <c r="H37" i="23"/>
  <c r="J37" i="23"/>
  <c r="K37" i="23"/>
  <c r="L37" i="23"/>
  <c r="M37" i="23"/>
  <c r="N37" i="23"/>
  <c r="B48" i="23"/>
  <c r="C48" i="23"/>
  <c r="D48" i="23"/>
  <c r="E48" i="23"/>
  <c r="F48" i="23"/>
  <c r="G48" i="23"/>
  <c r="H48" i="23"/>
  <c r="J49" i="23"/>
  <c r="K49" i="23"/>
  <c r="L49" i="23"/>
  <c r="M49" i="23"/>
  <c r="N49" i="23"/>
  <c r="B59" i="23"/>
  <c r="C59" i="23"/>
  <c r="D59" i="23"/>
  <c r="E59" i="23"/>
  <c r="F59" i="23"/>
  <c r="G59" i="23"/>
  <c r="H59" i="23"/>
</calcChain>
</file>

<file path=xl/sharedStrings.xml><?xml version="1.0" encoding="utf-8"?>
<sst xmlns="http://schemas.openxmlformats.org/spreadsheetml/2006/main" count="81" uniqueCount="42">
  <si>
    <t>S</t>
  </si>
  <si>
    <t>T</t>
  </si>
  <si>
    <t>Q</t>
  </si>
  <si>
    <t>D</t>
  </si>
  <si>
    <t>JANEIRO</t>
  </si>
  <si>
    <t>FEVEREIRO</t>
  </si>
  <si>
    <t>MARÇO</t>
  </si>
  <si>
    <t>ABRIL</t>
  </si>
  <si>
    <t>MAIO</t>
  </si>
  <si>
    <t>JUNHO</t>
  </si>
  <si>
    <t xml:space="preserve">12 - Vencimento do boleto com Desconto </t>
  </si>
  <si>
    <t xml:space="preserve">13 - Vencimento do boleto com Desconto </t>
  </si>
  <si>
    <t>JANEIRO/2023</t>
  </si>
  <si>
    <t>FEVEREIRO/2023</t>
  </si>
  <si>
    <t>MARÇO/2023</t>
  </si>
  <si>
    <t>ABRIL/2023</t>
  </si>
  <si>
    <t>MAIO/2023</t>
  </si>
  <si>
    <t>JUNHO/2023</t>
  </si>
  <si>
    <t>01-  Confraternização Universal  - Ano Novo</t>
  </si>
  <si>
    <t>25 - Aniversario de São Paulo</t>
  </si>
  <si>
    <t>20 Carnaval</t>
  </si>
  <si>
    <t>21 Carnaval</t>
  </si>
  <si>
    <t xml:space="preserve">22 Quarta feira de cinzas </t>
  </si>
  <si>
    <t>7 -Paixão de Cristo - Sexta feira Santa</t>
  </si>
  <si>
    <t>21 Tiradentes</t>
  </si>
  <si>
    <t>1 Dia do Trabalho</t>
  </si>
  <si>
    <t>8 - Corpus Christi</t>
  </si>
  <si>
    <t>21 dias letivos</t>
  </si>
  <si>
    <t>26 dias letivos</t>
  </si>
  <si>
    <t>23 dias letivos</t>
  </si>
  <si>
    <t>9 a 31 Matricula e Rematricula</t>
  </si>
  <si>
    <t>06 Inicio das aulas</t>
  </si>
  <si>
    <t>24 fechamento do portal</t>
  </si>
  <si>
    <t>10 a 14 - Semana deAvaliação AV1</t>
  </si>
  <si>
    <t>26 a 30 - Exame</t>
  </si>
  <si>
    <t>Lançamento das notas no portal</t>
  </si>
  <si>
    <t>17 a 20 Lançamento das notas no portal</t>
  </si>
  <si>
    <t>27 Inicio das aulas EaD</t>
  </si>
  <si>
    <t>29 Encerramento das Atividades EaD (Pedagogia) aulas 05 a 08</t>
  </si>
  <si>
    <t>27 Encerramento das Atividades EaD (Pedagogia) aulas 01 a 04</t>
  </si>
  <si>
    <t>12 a 16 semana de Avaliação - AV2 (Presencial e EaD)</t>
  </si>
  <si>
    <t>19 a 23 - Prova Substitutiva  (Presencial e EaD)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</si>
</sst>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24" x14ac:knownFonts="1"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ajor"/>
    </font>
    <font>
      <sz val="9"/>
      <color theme="1"/>
      <name val="Calibri"/>
      <family val="2"/>
      <scheme val="minor"/>
    </font>
    <font>
      <b/>
      <sz val="24"/>
      <color theme="0"/>
      <name val="Calibri"/>
      <family val="2"/>
      <scheme val="major"/>
    </font>
    <font>
      <b/>
      <sz val="11"/>
      <color theme="0"/>
      <name val="Calibri"/>
      <family val="2"/>
      <scheme val="major"/>
    </font>
    <font>
      <b/>
      <sz val="8"/>
      <color rgb="FF002060"/>
      <name val="Calibri"/>
      <family val="2"/>
      <scheme val="minor"/>
    </font>
    <font>
      <b/>
      <sz val="12"/>
      <color theme="0"/>
      <name val="Calibri"/>
      <family val="2"/>
      <scheme val="maj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6"/>
      <color rgb="FF002060"/>
      <name val="Calibri"/>
      <family val="2"/>
      <scheme val="major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8"/>
      <name val="Arial"/>
      <family val="2"/>
    </font>
    <font>
      <sz val="10"/>
      <color theme="1" tint="0.1499984740745262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164" fontId="0" fillId="2" borderId="0" xfId="0" applyNumberForma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0" fillId="3" borderId="0" xfId="0" applyFill="1"/>
    <xf numFmtId="164" fontId="0" fillId="3" borderId="0" xfId="0" applyNumberFormat="1" applyFill="1" applyAlignment="1">
      <alignment horizontal="center"/>
    </xf>
    <xf numFmtId="0" fontId="7" fillId="0" borderId="1" xfId="0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left" vertical="center"/>
    </xf>
    <xf numFmtId="164" fontId="9" fillId="0" borderId="1" xfId="0" applyNumberFormat="1" applyFont="1" applyBorder="1" applyAlignment="1">
      <alignment horizontal="center"/>
    </xf>
    <xf numFmtId="0" fontId="2" fillId="0" borderId="0" xfId="0" applyFont="1"/>
    <xf numFmtId="164" fontId="10" fillId="0" borderId="0" xfId="0" applyNumberFormat="1" applyFont="1" applyAlignment="1">
      <alignment horizontal="center"/>
    </xf>
    <xf numFmtId="0" fontId="11" fillId="3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7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64" fontId="17" fillId="0" borderId="0" xfId="0" applyNumberFormat="1" applyFont="1" applyAlignment="1">
      <alignment horizontal="center"/>
    </xf>
    <xf numFmtId="0" fontId="17" fillId="0" borderId="0" xfId="0" applyFont="1"/>
    <xf numFmtId="49" fontId="19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164" fontId="17" fillId="3" borderId="0" xfId="0" applyNumberFormat="1" applyFont="1" applyFill="1" applyAlignment="1">
      <alignment horizontal="center"/>
    </xf>
    <xf numFmtId="0" fontId="17" fillId="3" borderId="0" xfId="0" applyFont="1" applyFill="1"/>
    <xf numFmtId="49" fontId="20" fillId="3" borderId="0" xfId="0" applyNumberFormat="1" applyFont="1" applyFill="1" applyAlignment="1">
      <alignment horizontal="left"/>
    </xf>
    <xf numFmtId="49" fontId="19" fillId="0" borderId="0" xfId="0" applyNumberFormat="1" applyFont="1"/>
    <xf numFmtId="164" fontId="13" fillId="3" borderId="1" xfId="0" applyNumberFormat="1" applyFont="1" applyFill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/>
    </xf>
    <xf numFmtId="0" fontId="8" fillId="2" borderId="0" xfId="0" applyFont="1" applyFill="1"/>
    <xf numFmtId="0" fontId="18" fillId="0" borderId="0" xfId="0" applyFont="1" applyAlignment="1">
      <alignment horizontal="left" vertical="center"/>
    </xf>
    <xf numFmtId="164" fontId="9" fillId="0" borderId="11" xfId="0" applyNumberFormat="1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164" fontId="10" fillId="0" borderId="11" xfId="0" applyNumberFormat="1" applyFont="1" applyBorder="1" applyAlignment="1">
      <alignment horizontal="center" vertical="center"/>
    </xf>
    <xf numFmtId="164" fontId="9" fillId="0" borderId="1" xfId="0" applyNumberFormat="1" applyFont="1" applyBorder="1"/>
    <xf numFmtId="0" fontId="8" fillId="3" borderId="0" xfId="0" applyFont="1" applyFill="1"/>
    <xf numFmtId="164" fontId="13" fillId="4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164" fontId="13" fillId="5" borderId="1" xfId="0" applyNumberFormat="1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/>
    </xf>
    <xf numFmtId="164" fontId="13" fillId="4" borderId="11" xfId="0" applyNumberFormat="1" applyFont="1" applyFill="1" applyBorder="1" applyAlignment="1">
      <alignment horizontal="center"/>
    </xf>
    <xf numFmtId="164" fontId="13" fillId="6" borderId="1" xfId="0" applyNumberFormat="1" applyFont="1" applyFill="1" applyBorder="1" applyAlignment="1">
      <alignment horizontal="center" vertical="center"/>
    </xf>
    <xf numFmtId="164" fontId="13" fillId="6" borderId="1" xfId="0" applyNumberFormat="1" applyFont="1" applyFill="1" applyBorder="1" applyAlignment="1">
      <alignment horizontal="center"/>
    </xf>
    <xf numFmtId="164" fontId="23" fillId="0" borderId="12" xfId="0" applyNumberFormat="1" applyFont="1" applyBorder="1" applyAlignment="1">
      <alignment horizontal="center"/>
    </xf>
    <xf numFmtId="164" fontId="23" fillId="0" borderId="13" xfId="0" applyNumberFormat="1" applyFont="1" applyBorder="1" applyAlignment="1">
      <alignment horizontal="center"/>
    </xf>
    <xf numFmtId="164" fontId="23" fillId="0" borderId="10" xfId="0" applyNumberFormat="1" applyFont="1" applyBorder="1" applyAlignment="1">
      <alignment horizont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0" fontId="18" fillId="6" borderId="1" xfId="0" applyFont="1" applyFill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16" fillId="3" borderId="12" xfId="0" applyFont="1" applyFill="1" applyBorder="1" applyAlignment="1">
      <alignment horizontal="left"/>
    </xf>
    <xf numFmtId="0" fontId="16" fillId="3" borderId="13" xfId="0" applyFont="1" applyFill="1" applyBorder="1" applyAlignment="1">
      <alignment horizontal="left"/>
    </xf>
    <xf numFmtId="0" fontId="16" fillId="3" borderId="10" xfId="0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8" fillId="0" borderId="1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1" fillId="0" borderId="1" xfId="0" applyFont="1" applyBorder="1" applyAlignment="1">
      <alignment horizontal="left" vertical="top"/>
    </xf>
    <xf numFmtId="0" fontId="15" fillId="3" borderId="0" xfId="0" applyFont="1" applyFill="1" applyAlignment="1">
      <alignment horizontal="left" vertical="top"/>
    </xf>
    <xf numFmtId="0" fontId="14" fillId="3" borderId="0" xfId="0" applyFont="1" applyFill="1" applyAlignment="1">
      <alignment horizontal="left" vertical="center" wrapText="1"/>
    </xf>
    <xf numFmtId="0" fontId="21" fillId="3" borderId="0" xfId="0" applyFont="1" applyFill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8" fillId="0" borderId="1" xfId="0" applyFont="1" applyBorder="1" applyAlignment="1">
      <alignment horizontal="left" vertical="top"/>
    </xf>
    <xf numFmtId="0" fontId="18" fillId="3" borderId="1" xfId="0" applyFont="1" applyFill="1" applyBorder="1" applyAlignment="1">
      <alignment horizontal="left"/>
    </xf>
    <xf numFmtId="0" fontId="18" fillId="6" borderId="1" xfId="0" applyFont="1" applyFill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2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8" fillId="0" borderId="12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16" fontId="18" fillId="3" borderId="1" xfId="0" applyNumberFormat="1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left" vertical="center"/>
    </xf>
    <xf numFmtId="0" fontId="21" fillId="3" borderId="12" xfId="0" applyFont="1" applyFill="1" applyBorder="1" applyAlignment="1">
      <alignment horizontal="left"/>
    </xf>
    <xf numFmtId="0" fontId="21" fillId="3" borderId="13" xfId="0" applyFont="1" applyFill="1" applyBorder="1" applyAlignment="1">
      <alignment horizontal="left"/>
    </xf>
    <xf numFmtId="0" fontId="21" fillId="3" borderId="10" xfId="0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3" borderId="1" xfId="0" applyFont="1" applyFill="1" applyBorder="1" applyAlignment="1">
      <alignment horizontal="left"/>
    </xf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</xdr:row>
      <xdr:rowOff>171450</xdr:rowOff>
    </xdr:from>
    <xdr:ext cx="3775521" cy="515013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01682F1-5381-479F-9D7A-D0B17F58011A}"/>
            </a:ext>
          </a:extLst>
        </xdr:cNvPr>
        <xdr:cNvSpPr txBox="1"/>
      </xdr:nvSpPr>
      <xdr:spPr>
        <a:xfrm>
          <a:off x="2019300" y="314325"/>
          <a:ext cx="3775521" cy="515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350" b="1">
              <a:solidFill>
                <a:srgbClr val="002060"/>
              </a:solidFill>
            </a:rPr>
            <a:t>CALENDÁRIO ACADÊMICO - 1º SEMESTRE DE 2023</a:t>
          </a:r>
          <a:br>
            <a:rPr lang="pt-BR" sz="1350" b="1"/>
          </a:br>
          <a:endParaRPr lang="pt-BR" sz="1350" b="1">
            <a:solidFill>
              <a:srgbClr val="C00000"/>
            </a:solidFill>
          </a:endParaRPr>
        </a:p>
      </xdr:txBody>
    </xdr:sp>
    <xdr:clientData/>
  </xdr:oneCellAnchor>
  <xdr:twoCellAnchor editAs="oneCell">
    <xdr:from>
      <xdr:col>2</xdr:col>
      <xdr:colOff>114300</xdr:colOff>
      <xdr:row>0</xdr:row>
      <xdr:rowOff>28574</xdr:rowOff>
    </xdr:from>
    <xdr:to>
      <xdr:col>6</xdr:col>
      <xdr:colOff>152400</xdr:colOff>
      <xdr:row>2</xdr:row>
      <xdr:rowOff>57149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4DFBB82-59BB-4FD7-B88D-5859046659A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8574"/>
          <a:ext cx="1181100" cy="1171575"/>
        </a:xfrm>
        <a:prstGeom prst="rect">
          <a:avLst/>
        </a:prstGeom>
      </xdr:spPr>
    </xdr:pic>
    <xdr:clientData/>
  </xdr:twoCellAnchor>
  <xdr:oneCellAnchor>
    <xdr:from>
      <xdr:col>2</xdr:col>
      <xdr:colOff>200025</xdr:colOff>
      <xdr:row>23</xdr:row>
      <xdr:rowOff>38100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98750FE-41DB-4662-B086-82FB64EBFADF}"/>
            </a:ext>
          </a:extLst>
        </xdr:cNvPr>
        <xdr:cNvSpPr txBox="1"/>
      </xdr:nvSpPr>
      <xdr:spPr>
        <a:xfrm>
          <a:off x="48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 b="1"/>
        </a:p>
      </xdr:txBody>
    </xdr:sp>
    <xdr:clientData/>
  </xdr:oneCellAnchor>
  <xdr:oneCellAnchor>
    <xdr:from>
      <xdr:col>1</xdr:col>
      <xdr:colOff>200026</xdr:colOff>
      <xdr:row>34</xdr:row>
      <xdr:rowOff>19050</xdr:rowOff>
    </xdr:from>
    <xdr:ext cx="1387266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DA71EAC6-7EE8-466D-8F44-7142927B00F0}"/>
            </a:ext>
          </a:extLst>
        </xdr:cNvPr>
        <xdr:cNvSpPr txBox="1"/>
      </xdr:nvSpPr>
      <xdr:spPr>
        <a:xfrm>
          <a:off x="200026" y="6334125"/>
          <a:ext cx="13872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rgbClr val="FF0000"/>
              </a:solidFill>
            </a:rPr>
            <a:t>27 dias </a:t>
          </a:r>
          <a:r>
            <a:rPr lang="pt-BR" sz="1000" b="1">
              <a:solidFill>
                <a:srgbClr val="FF0000"/>
              </a:solidFill>
            </a:rPr>
            <a:t>letivos</a:t>
          </a:r>
        </a:p>
      </xdr:txBody>
    </xdr:sp>
    <xdr:clientData/>
  </xdr:oneCellAnchor>
  <xdr:oneCellAnchor>
    <xdr:from>
      <xdr:col>3</xdr:col>
      <xdr:colOff>0</xdr:colOff>
      <xdr:row>45</xdr:row>
      <xdr:rowOff>38100</xdr:rowOff>
    </xdr:from>
    <xdr:ext cx="184731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8A318C55-D29F-4A92-8DEE-E96822D61AC4}"/>
            </a:ext>
          </a:extLst>
        </xdr:cNvPr>
        <xdr:cNvSpPr txBox="1"/>
      </xdr:nvSpPr>
      <xdr:spPr>
        <a:xfrm>
          <a:off x="57150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 b="1"/>
        </a:p>
      </xdr:txBody>
    </xdr:sp>
    <xdr:clientData/>
  </xdr:oneCellAnchor>
  <xdr:oneCellAnchor>
    <xdr:from>
      <xdr:col>3</xdr:col>
      <xdr:colOff>0</xdr:colOff>
      <xdr:row>56</xdr:row>
      <xdr:rowOff>152400</xdr:rowOff>
    </xdr:from>
    <xdr:ext cx="184731" cy="2645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45F43413-6536-45CB-A7C2-CB667808AEB5}"/>
            </a:ext>
          </a:extLst>
        </xdr:cNvPr>
        <xdr:cNvSpPr txBox="1"/>
      </xdr:nvSpPr>
      <xdr:spPr>
        <a:xfrm>
          <a:off x="571500" y="100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 b="1"/>
        </a:p>
      </xdr:txBody>
    </xdr:sp>
    <xdr:clientData/>
  </xdr:oneCellAnchor>
  <xdr:oneCellAnchor>
    <xdr:from>
      <xdr:col>3</xdr:col>
      <xdr:colOff>9525</xdr:colOff>
      <xdr:row>68</xdr:row>
      <xdr:rowOff>0</xdr:rowOff>
    </xdr:from>
    <xdr:ext cx="184731" cy="264560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2504FD5E-2785-4309-9742-232FA9A9B3B5}"/>
            </a:ext>
          </a:extLst>
        </xdr:cNvPr>
        <xdr:cNvSpPr txBox="1"/>
      </xdr:nvSpPr>
      <xdr:spPr>
        <a:xfrm>
          <a:off x="581025" y="1178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 b="0"/>
        </a:p>
      </xdr:txBody>
    </xdr:sp>
    <xdr:clientData/>
  </xdr:oneCellAnchor>
  <xdr:oneCellAnchor>
    <xdr:from>
      <xdr:col>17</xdr:col>
      <xdr:colOff>312421</xdr:colOff>
      <xdr:row>1</xdr:row>
      <xdr:rowOff>752475</xdr:rowOff>
    </xdr:from>
    <xdr:ext cx="1173480" cy="264560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AAA1FB3A-3FBF-4607-A2A5-55C6A030B888}"/>
            </a:ext>
          </a:extLst>
        </xdr:cNvPr>
        <xdr:cNvSpPr txBox="1"/>
      </xdr:nvSpPr>
      <xdr:spPr>
        <a:xfrm>
          <a:off x="5638801" y="882015"/>
          <a:ext cx="1173480" cy="26456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/>
            <a:t>118  dias letivos</a:t>
          </a:r>
        </a:p>
      </xdr:txBody>
    </xdr:sp>
    <xdr:clientData/>
  </xdr:one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vic">
  <a:themeElements>
    <a:clrScheme name="Small Business Calendar 2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8FB08C"/>
      </a:hlink>
      <a:folHlink>
        <a:srgbClr val="694F07"/>
      </a:folHlink>
    </a:clrScheme>
    <a:fontScheme name="Custom 2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Civic">
      <a:fillStyleLst>
        <a:solidFill>
          <a:schemeClr val="phClr"/>
        </a:solidFill>
        <a:solidFill>
          <a:schemeClr val="phClr">
            <a:tint val="45000"/>
          </a:schemeClr>
        </a:solidFill>
        <a:solidFill>
          <a:schemeClr val="phClr">
            <a:tint val="95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1429" cap="flat" cmpd="sng" algn="ctr">
          <a:solidFill>
            <a:schemeClr val="phClr"/>
          </a:solidFill>
          <a:prstDash val="sysDash"/>
        </a:ln>
        <a:ln w="200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contourW="9525" prstMaterial="matte">
            <a:bevelT w="0" h="0"/>
            <a:contourClr>
              <a:schemeClr val="phClr">
                <a:shade val="70000"/>
                <a:satMod val="105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soft" dir="b">
              <a:rot lat="0" lon="0" rev="0"/>
            </a:lightRig>
          </a:scene3d>
          <a:sp3d prstMaterial="dkEdge">
            <a:bevelT w="63500" h="63500" prst="cross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70000"/>
                <a:satMod val="115000"/>
              </a:schemeClr>
              <a:schemeClr val="phClr">
                <a:tint val="85000"/>
              </a:schemeClr>
            </a:duotone>
          </a:blip>
          <a:tile tx="0" ty="0" sx="85000" sy="85000" flip="none" algn="tl"/>
        </a:blipFill>
        <a:blipFill>
          <a:blip xmlns:r="http://schemas.openxmlformats.org/officeDocument/2006/relationships" r:embed="rId2">
            <a:duotone>
              <a:schemeClr val="phClr">
                <a:shade val="65000"/>
                <a:satMod val="115000"/>
              </a:schemeClr>
              <a:schemeClr val="phClr">
                <a:tint val="85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2:AI79"/>
  <sheetViews>
    <sheetView showGridLines="0" tabSelected="1" topLeftCell="B1" zoomScaleNormal="100" workbookViewId="0">
      <selection activeCell="T63" sqref="T63"/>
    </sheetView>
  </sheetViews>
  <sheetFormatPr defaultColWidth="9.5" defaultRowHeight="11.25" x14ac:dyDescent="0.2"/>
  <cols>
    <col min="1" max="1" width="1" hidden="1" customWidth="1"/>
    <col min="2" max="8" width="5" customWidth="1"/>
    <col min="9" max="9" width="0.33203125" customWidth="1"/>
    <col min="10" max="14" width="5" customWidth="1"/>
    <col min="15" max="15" width="2.1640625" customWidth="1"/>
    <col min="16" max="16" width="5.1640625" customWidth="1"/>
    <col min="17" max="17" width="32.33203125" customWidth="1"/>
    <col min="18" max="18" width="27.6640625" customWidth="1"/>
    <col min="19" max="19" width="11.83203125" customWidth="1"/>
    <col min="20" max="37" width="9.1640625" customWidth="1"/>
    <col min="38" max="38" width="9.5" customWidth="1"/>
  </cols>
  <sheetData>
    <row r="2" spans="2:35" ht="79.150000000000006" customHeight="1" x14ac:dyDescent="0.2">
      <c r="B2" s="11"/>
      <c r="C2" s="11"/>
      <c r="D2" s="11"/>
      <c r="E2" s="11"/>
      <c r="F2" s="11"/>
      <c r="G2" s="11"/>
      <c r="H2" s="11"/>
      <c r="I2" s="11"/>
      <c r="J2" s="11"/>
      <c r="K2" s="86"/>
      <c r="L2" s="86"/>
      <c r="M2" s="86"/>
      <c r="N2" s="86"/>
      <c r="O2" s="86"/>
      <c r="P2" s="86"/>
      <c r="Q2" s="86"/>
      <c r="R2" s="86"/>
      <c r="S2" s="15"/>
      <c r="T2" s="16"/>
    </row>
    <row r="3" spans="2:35" ht="15" customHeight="1" x14ac:dyDescent="0.2"/>
    <row r="4" spans="2:35" ht="15" customHeight="1" x14ac:dyDescent="0.25">
      <c r="B4" s="95" t="s">
        <v>4</v>
      </c>
      <c r="C4" s="96"/>
      <c r="D4" s="96"/>
      <c r="E4" s="96"/>
      <c r="F4" s="96"/>
      <c r="G4" s="96"/>
      <c r="H4" s="97"/>
      <c r="I4" s="4"/>
      <c r="J4" s="76" t="s">
        <v>12</v>
      </c>
      <c r="K4" s="76"/>
      <c r="L4" s="76"/>
      <c r="M4" s="76"/>
      <c r="N4" s="76"/>
      <c r="O4" s="76"/>
      <c r="P4" s="76"/>
      <c r="Q4" s="76"/>
      <c r="R4" s="76"/>
    </row>
    <row r="5" spans="2:35" ht="15" customHeight="1" x14ac:dyDescent="0.2">
      <c r="B5" s="9" t="s">
        <v>3</v>
      </c>
      <c r="C5" s="6" t="s">
        <v>0</v>
      </c>
      <c r="D5" s="6" t="s">
        <v>1</v>
      </c>
      <c r="E5" s="6" t="s">
        <v>2</v>
      </c>
      <c r="F5" s="6" t="s">
        <v>2</v>
      </c>
      <c r="G5" s="6" t="s">
        <v>0</v>
      </c>
      <c r="H5" s="6" t="s">
        <v>0</v>
      </c>
      <c r="I5" s="2"/>
      <c r="J5" s="104" t="s">
        <v>18</v>
      </c>
      <c r="K5" s="104"/>
      <c r="L5" s="104"/>
      <c r="M5" s="104"/>
      <c r="N5" s="104"/>
      <c r="O5" s="104"/>
      <c r="P5" s="104"/>
      <c r="Q5" s="104"/>
      <c r="R5" s="104"/>
    </row>
    <row r="6" spans="2:35" ht="12.75" customHeight="1" x14ac:dyDescent="0.2">
      <c r="B6" s="47">
        <v>1</v>
      </c>
      <c r="C6" s="22">
        <v>2</v>
      </c>
      <c r="D6" s="22">
        <v>3</v>
      </c>
      <c r="E6" s="22">
        <v>4</v>
      </c>
      <c r="F6" s="22">
        <v>5</v>
      </c>
      <c r="G6" s="22">
        <v>6</v>
      </c>
      <c r="H6" s="22">
        <v>7</v>
      </c>
      <c r="I6" s="3"/>
      <c r="J6" s="103" t="s">
        <v>19</v>
      </c>
      <c r="K6" s="105"/>
      <c r="L6" s="105"/>
      <c r="M6" s="105"/>
      <c r="N6" s="105"/>
      <c r="O6" s="105"/>
      <c r="P6" s="105"/>
      <c r="Q6" s="105"/>
      <c r="R6" s="105"/>
    </row>
    <row r="7" spans="2:35" ht="15" customHeight="1" x14ac:dyDescent="0.2">
      <c r="B7" s="12">
        <v>8</v>
      </c>
      <c r="C7" s="55">
        <v>9</v>
      </c>
      <c r="D7" s="55">
        <v>10</v>
      </c>
      <c r="E7" s="55">
        <v>11</v>
      </c>
      <c r="F7" s="55">
        <v>12</v>
      </c>
      <c r="G7" s="55">
        <v>13</v>
      </c>
      <c r="H7" s="55">
        <v>14</v>
      </c>
      <c r="I7" s="3"/>
      <c r="J7" s="106" t="s">
        <v>30</v>
      </c>
      <c r="K7" s="107"/>
      <c r="L7" s="107"/>
      <c r="M7" s="107"/>
      <c r="N7" s="107"/>
      <c r="O7" s="107"/>
      <c r="P7" s="107"/>
      <c r="Q7" s="107"/>
      <c r="R7" s="108"/>
    </row>
    <row r="8" spans="2:35" ht="14.25" customHeight="1" x14ac:dyDescent="0.2">
      <c r="B8" s="12">
        <v>15</v>
      </c>
      <c r="C8" s="55">
        <v>16</v>
      </c>
      <c r="D8" s="55">
        <v>17</v>
      </c>
      <c r="E8" s="55">
        <v>18</v>
      </c>
      <c r="F8" s="55">
        <v>19</v>
      </c>
      <c r="G8" s="55">
        <v>20</v>
      </c>
      <c r="H8" s="55">
        <v>21</v>
      </c>
      <c r="I8" s="3"/>
      <c r="J8" s="106"/>
      <c r="K8" s="107"/>
      <c r="L8" s="107"/>
      <c r="M8" s="107"/>
      <c r="N8" s="107"/>
      <c r="O8" s="107"/>
      <c r="P8" s="107"/>
      <c r="Q8" s="107"/>
      <c r="R8" s="108"/>
    </row>
    <row r="9" spans="2:35" ht="14.25" customHeight="1" x14ac:dyDescent="0.2">
      <c r="B9" s="12">
        <v>22</v>
      </c>
      <c r="C9" s="55">
        <v>23</v>
      </c>
      <c r="D9" s="55">
        <v>24</v>
      </c>
      <c r="E9" s="56">
        <v>25</v>
      </c>
      <c r="F9" s="55">
        <v>26</v>
      </c>
      <c r="G9" s="55">
        <v>27</v>
      </c>
      <c r="H9" s="55">
        <v>28</v>
      </c>
      <c r="I9" s="3"/>
      <c r="J9" s="104"/>
      <c r="K9" s="104"/>
      <c r="L9" s="104"/>
      <c r="M9" s="104"/>
      <c r="N9" s="104"/>
      <c r="O9" s="104"/>
      <c r="P9" s="104"/>
      <c r="Q9" s="104"/>
      <c r="R9" s="104"/>
    </row>
    <row r="10" spans="2:35" ht="14.25" customHeight="1" x14ac:dyDescent="0.2">
      <c r="B10" s="43">
        <v>29</v>
      </c>
      <c r="C10" s="57">
        <v>30</v>
      </c>
      <c r="D10" s="57">
        <v>31</v>
      </c>
      <c r="E10" s="44"/>
      <c r="F10" s="44"/>
      <c r="G10" s="44"/>
      <c r="H10" s="23"/>
      <c r="I10" s="3"/>
      <c r="J10" s="109"/>
      <c r="K10" s="109"/>
      <c r="L10" s="109"/>
      <c r="M10" s="109"/>
      <c r="N10" s="109"/>
      <c r="O10" s="109"/>
      <c r="P10" s="109"/>
      <c r="Q10" s="109"/>
      <c r="R10" s="109"/>
    </row>
    <row r="11" spans="2:35" ht="14.25" customHeight="1" x14ac:dyDescent="0.2">
      <c r="B11" s="49"/>
      <c r="C11" s="49"/>
      <c r="D11" s="49"/>
      <c r="E11" s="49"/>
      <c r="F11" s="49"/>
      <c r="G11" s="49"/>
      <c r="H11" s="49"/>
      <c r="I11" s="3"/>
      <c r="J11" s="63"/>
      <c r="K11" s="64"/>
      <c r="L11" s="64"/>
      <c r="M11" s="64"/>
      <c r="N11" s="64"/>
      <c r="O11" s="64"/>
      <c r="P11" s="64"/>
      <c r="Q11" s="64"/>
      <c r="R11" s="65"/>
    </row>
    <row r="12" spans="2:35" ht="2.25" customHeight="1" x14ac:dyDescent="0.2">
      <c r="B12" s="21"/>
      <c r="C12" s="14"/>
      <c r="D12" s="14"/>
      <c r="E12" s="14"/>
      <c r="F12" s="14"/>
      <c r="G12" s="14"/>
      <c r="H12" s="14"/>
      <c r="I12" s="3"/>
      <c r="J12" s="29"/>
      <c r="K12" s="29"/>
      <c r="L12" s="29"/>
      <c r="M12" s="29"/>
      <c r="N12" s="29"/>
      <c r="O12" s="29"/>
      <c r="P12" s="29"/>
      <c r="Q12" s="29"/>
      <c r="R12" s="29"/>
      <c r="Y12" s="11"/>
    </row>
    <row r="13" spans="2:35" ht="4.5" customHeight="1" x14ac:dyDescent="0.2">
      <c r="B13" s="3"/>
      <c r="C13" s="3"/>
      <c r="D13" s="3"/>
      <c r="E13" s="3"/>
      <c r="F13" s="3"/>
      <c r="G13" s="3"/>
      <c r="H13" s="3"/>
      <c r="I13" s="3"/>
      <c r="J13" s="30"/>
      <c r="K13" s="30"/>
      <c r="L13" s="30"/>
      <c r="M13" s="30"/>
      <c r="N13" s="30"/>
      <c r="O13" s="31"/>
      <c r="P13" s="31"/>
      <c r="Q13" s="32"/>
      <c r="R13" s="31"/>
    </row>
    <row r="14" spans="2:35" ht="5.25" customHeight="1" x14ac:dyDescent="0.2">
      <c r="B14" s="5" t="str">
        <f>IF(DAY(JanDom1)=1,IF(AND(YEAR(JanDom1+29)=CalendárioAno,MONTH(JanDom1+29)=1),JanDom1+29,""),IF(AND(YEAR(JanDom1+36)=CalendárioAno,MONTH(JanDom1+36)=1),JanDom1+36,""))</f>
        <v/>
      </c>
      <c r="C14" s="5" t="str">
        <f>IF(DAY(JanDom1)=1,IF(AND(YEAR(JanDom1+30)=CalendárioAno,MONTH(JanDom1+30)=1),JanDom1+30,""),IF(AND(YEAR(JanDom1+37)=CalendárioAno,MONTH(JanDom1+37)=1),JanDom1+37,""))</f>
        <v/>
      </c>
      <c r="D14" s="5" t="str">
        <f>IF(DAY(JanDom1)=1,IF(AND(YEAR(JanDom1+31)=CalendárioAno,MONTH(JanDom1+31)=1),JanDom1+31,""),IF(AND(YEAR(JanDom1+38)=CalendárioAno,MONTH(JanDom1+38)=1),JanDom1+38,""))</f>
        <v/>
      </c>
      <c r="E14" s="5" t="str">
        <f>IF(DAY(JanDom1)=1,IF(AND(YEAR(JanDom1+32)=CalendárioAno,MONTH(JanDom1+32)=1),JanDom1+32,""),IF(AND(YEAR(JanDom1+39)=CalendárioAno,MONTH(JanDom1+39)=1),JanDom1+39,""))</f>
        <v/>
      </c>
      <c r="F14" s="5" t="str">
        <f>IF(DAY(JanDom1)=1,IF(AND(YEAR(JanDom1+33)=CalendárioAno,MONTH(JanDom1+33)=1),JanDom1+33,""),IF(AND(YEAR(JanDom1+40)=CalendárioAno,MONTH(JanDom1+40)=1),JanDom1+40,""))</f>
        <v/>
      </c>
      <c r="G14" s="5" t="str">
        <f>IF(DAY(JanDom1)=1,IF(AND(YEAR(JanDom1+34)=CalendárioAno,MONTH(JanDom1+34)=1),JanDom1+34,""),IF(AND(YEAR(JanDom1+41)=CalendárioAno,MONTH(JanDom1+41)=1),JanDom1+41,""))</f>
        <v/>
      </c>
      <c r="H14" s="5" t="str">
        <f>IF(DAY(JanDom1)=1,IF(AND(YEAR(JanDom1+35)=CalendárioAno,MONTH(JanDom1+35)=1),JanDom1+35,""),IF(AND(YEAR(JanDom1+42)=CalendárioAno,MONTH(JanDom1+42)=1),JanDom1+42,""))</f>
        <v/>
      </c>
      <c r="I14" s="5"/>
      <c r="J14" s="30" t="str">
        <f>IF(DAY(FevDom1)=1,IF(AND(YEAR(FevDom1+31)=CalendárioAno,MONTH(FevDom1+31)=2),FevDom1+31,""),IF(AND(YEAR(FevDom1+38)=CalendárioAno,MONTH(FevDom1+38)=2),FevDom1+38,""))</f>
        <v/>
      </c>
      <c r="K14" s="30" t="str">
        <f>IF(DAY(FevDom1)=1,IF(AND(YEAR(FevDom1+32)=CalendárioAno,MONTH(FevDom1+32)=2),FevDom1+32,""),IF(AND(YEAR(FevDom1+39)=CalendárioAno,MONTH(FevDom1+39)=2),FevDom1+39,""))</f>
        <v/>
      </c>
      <c r="L14" s="30" t="str">
        <f>IF(DAY(FevDom1)=1,IF(AND(YEAR(FevDom1+33)=CalendárioAno,MONTH(FevDom1+33)=2),FevDom1+33,""),IF(AND(YEAR(FevDom1+40)=CalendárioAno,MONTH(FevDom1+40)=2),FevDom1+40,""))</f>
        <v/>
      </c>
      <c r="M14" s="30" t="str">
        <f>IF(DAY(FevDom1)=1,IF(AND(YEAR(FevDom1+34)=CalendárioAno,MONTH(FevDom1+34)=2),FevDom1+34,""),IF(AND(YEAR(FevDom1+41)=CalendárioAno,MONTH(FevDom1+41)=2),FevDom1+41,""))</f>
        <v/>
      </c>
      <c r="N14" s="30" t="str">
        <f>IF(DAY(FevDom1)=1,IF(AND(YEAR(FevDom1+35)=CalendárioAno,MONTH(FevDom1+35)=2),FevDom1+35,""),IF(AND(YEAR(FevDom1+42)=CalendárioAno,MONTH(FevDom1+42)=2),FevDom1+42,""))</f>
        <v/>
      </c>
      <c r="O14" s="31"/>
      <c r="P14" s="31"/>
      <c r="Q14" s="33"/>
      <c r="R14" s="31"/>
    </row>
    <row r="15" spans="2:35" s="7" customFormat="1" ht="5.45" customHeight="1" x14ac:dyDescent="0.2">
      <c r="B15" s="8"/>
      <c r="C15" s="8"/>
      <c r="D15" s="8"/>
      <c r="E15" s="8"/>
      <c r="F15" s="8"/>
      <c r="G15" s="8"/>
      <c r="H15" s="8"/>
      <c r="I15" s="8"/>
      <c r="J15" s="34"/>
      <c r="K15" s="34"/>
      <c r="L15" s="34"/>
      <c r="M15" s="34"/>
      <c r="N15" s="34"/>
      <c r="O15" s="35"/>
      <c r="P15" s="35"/>
      <c r="Q15" s="36"/>
      <c r="R15" s="35"/>
    </row>
    <row r="16" spans="2:35" ht="15" customHeight="1" x14ac:dyDescent="0.25">
      <c r="B16" s="95" t="s">
        <v>5</v>
      </c>
      <c r="C16" s="96"/>
      <c r="D16" s="96"/>
      <c r="E16" s="96"/>
      <c r="F16" s="96"/>
      <c r="G16" s="96"/>
      <c r="H16" s="97"/>
      <c r="I16" s="1"/>
      <c r="J16" s="76" t="s">
        <v>13</v>
      </c>
      <c r="K16" s="76"/>
      <c r="L16" s="76"/>
      <c r="M16" s="76"/>
      <c r="N16" s="76"/>
      <c r="O16" s="76"/>
      <c r="P16" s="76"/>
      <c r="Q16" s="76"/>
      <c r="R16" s="76"/>
      <c r="S16" s="1"/>
      <c r="U16" s="1"/>
      <c r="V16" s="1"/>
      <c r="W16" s="1"/>
      <c r="X16" s="1"/>
      <c r="Y16" s="1"/>
      <c r="Z16" s="1"/>
      <c r="AA16" s="1"/>
      <c r="AC16" s="1"/>
      <c r="AD16" s="1"/>
      <c r="AE16" s="1"/>
      <c r="AF16" s="1"/>
      <c r="AG16" s="1"/>
      <c r="AH16" s="1"/>
      <c r="AI16" s="1"/>
    </row>
    <row r="17" spans="2:35" ht="15" customHeight="1" x14ac:dyDescent="0.25">
      <c r="B17" s="9" t="s">
        <v>3</v>
      </c>
      <c r="C17" s="6" t="s">
        <v>0</v>
      </c>
      <c r="D17" s="6" t="s">
        <v>1</v>
      </c>
      <c r="E17" s="6" t="s">
        <v>2</v>
      </c>
      <c r="F17" s="6" t="s">
        <v>2</v>
      </c>
      <c r="G17" s="6" t="s">
        <v>0</v>
      </c>
      <c r="H17" s="6" t="s">
        <v>0</v>
      </c>
      <c r="I17" s="4"/>
      <c r="J17" s="103" t="s">
        <v>20</v>
      </c>
      <c r="K17" s="103"/>
      <c r="L17" s="103"/>
      <c r="M17" s="103"/>
      <c r="N17" s="103"/>
      <c r="O17" s="103"/>
      <c r="P17" s="103"/>
      <c r="Q17" s="103"/>
      <c r="R17" s="103"/>
    </row>
    <row r="18" spans="2:35" ht="15" customHeight="1" x14ac:dyDescent="0.2">
      <c r="B18" s="25"/>
      <c r="C18" s="25"/>
      <c r="D18" s="25"/>
      <c r="E18" s="25">
        <v>1</v>
      </c>
      <c r="F18" s="25">
        <v>2</v>
      </c>
      <c r="G18" s="25">
        <v>3</v>
      </c>
      <c r="H18" s="25">
        <v>4</v>
      </c>
      <c r="I18" s="2"/>
      <c r="J18" s="113" t="s">
        <v>21</v>
      </c>
      <c r="K18" s="114"/>
      <c r="L18" s="114"/>
      <c r="M18" s="114"/>
      <c r="N18" s="114"/>
      <c r="O18" s="114"/>
      <c r="P18" s="114"/>
      <c r="Q18" s="114"/>
      <c r="R18" s="115"/>
    </row>
    <row r="19" spans="2:35" ht="15" customHeight="1" x14ac:dyDescent="0.2">
      <c r="B19" s="26">
        <v>5</v>
      </c>
      <c r="C19" s="51">
        <v>6</v>
      </c>
      <c r="D19" s="25">
        <v>7</v>
      </c>
      <c r="E19" s="25">
        <v>8</v>
      </c>
      <c r="F19" s="25">
        <v>9</v>
      </c>
      <c r="G19" s="25">
        <v>10</v>
      </c>
      <c r="H19" s="25">
        <v>11</v>
      </c>
      <c r="I19" s="3"/>
      <c r="J19" s="116" t="s">
        <v>22</v>
      </c>
      <c r="K19" s="116"/>
      <c r="L19" s="116"/>
      <c r="M19" s="116"/>
      <c r="N19" s="116"/>
      <c r="O19" s="116"/>
      <c r="P19" s="116"/>
      <c r="Q19" s="116"/>
      <c r="R19" s="116"/>
    </row>
    <row r="20" spans="2:35" ht="15" customHeight="1" x14ac:dyDescent="0.2">
      <c r="B20" s="26">
        <v>12</v>
      </c>
      <c r="C20" s="25">
        <v>13</v>
      </c>
      <c r="D20" s="25">
        <v>14</v>
      </c>
      <c r="E20" s="25">
        <v>15</v>
      </c>
      <c r="F20" s="25">
        <v>16</v>
      </c>
      <c r="G20" s="25">
        <v>17</v>
      </c>
      <c r="H20" s="25">
        <v>18</v>
      </c>
      <c r="I20" s="3"/>
      <c r="J20" s="98" t="s">
        <v>31</v>
      </c>
      <c r="K20" s="98"/>
      <c r="L20" s="98"/>
      <c r="M20" s="98"/>
      <c r="N20" s="98"/>
      <c r="O20" s="98"/>
      <c r="P20" s="98"/>
      <c r="Q20" s="98"/>
      <c r="R20" s="98"/>
    </row>
    <row r="21" spans="2:35" ht="15" customHeight="1" x14ac:dyDescent="0.2">
      <c r="B21" s="26">
        <v>19</v>
      </c>
      <c r="C21" s="52">
        <v>20</v>
      </c>
      <c r="D21" s="52">
        <v>21</v>
      </c>
      <c r="E21" s="52">
        <v>22</v>
      </c>
      <c r="F21" s="25">
        <v>23</v>
      </c>
      <c r="G21" s="25">
        <v>24</v>
      </c>
      <c r="H21" s="25">
        <v>25</v>
      </c>
      <c r="I21" s="3"/>
      <c r="J21" s="117" t="s">
        <v>37</v>
      </c>
      <c r="K21" s="117"/>
      <c r="L21" s="117"/>
      <c r="M21" s="117"/>
      <c r="N21" s="117"/>
      <c r="O21" s="117"/>
      <c r="P21" s="117"/>
      <c r="Q21" s="117"/>
      <c r="R21" s="117"/>
    </row>
    <row r="22" spans="2:35" ht="15" customHeight="1" x14ac:dyDescent="0.2">
      <c r="B22" s="26">
        <v>26</v>
      </c>
      <c r="C22" s="58">
        <v>27</v>
      </c>
      <c r="D22" s="48">
        <v>28</v>
      </c>
      <c r="E22" s="39"/>
      <c r="F22" s="39"/>
      <c r="G22" s="27"/>
      <c r="H22" s="39"/>
      <c r="I22" s="3"/>
      <c r="J22" s="110"/>
      <c r="K22" s="111"/>
      <c r="L22" s="111"/>
      <c r="M22" s="111"/>
      <c r="N22" s="111"/>
      <c r="O22" s="111"/>
      <c r="P22" s="111"/>
      <c r="Q22" s="111"/>
      <c r="R22" s="112"/>
    </row>
    <row r="23" spans="2:35" ht="15" customHeight="1" x14ac:dyDescent="0.2">
      <c r="B23" s="66" t="s">
        <v>27</v>
      </c>
      <c r="C23" s="67"/>
      <c r="D23" s="67"/>
      <c r="E23" s="67"/>
      <c r="F23" s="67"/>
      <c r="G23" s="67"/>
      <c r="H23" s="68"/>
      <c r="I23" s="3"/>
      <c r="J23" s="99"/>
      <c r="K23" s="99"/>
      <c r="L23" s="99"/>
      <c r="M23" s="99"/>
      <c r="N23" s="99"/>
      <c r="O23" s="99"/>
      <c r="P23" s="99"/>
      <c r="Q23" s="99"/>
      <c r="R23" s="99"/>
    </row>
    <row r="24" spans="2:35" ht="15" customHeight="1" x14ac:dyDescent="0.2">
      <c r="B24" s="10"/>
      <c r="C24" s="3"/>
      <c r="D24" s="3"/>
      <c r="E24" s="3"/>
      <c r="F24" s="3"/>
      <c r="G24" s="3"/>
      <c r="H24" s="3"/>
      <c r="I24" s="3"/>
      <c r="J24" s="88"/>
      <c r="K24" s="88"/>
      <c r="L24" s="88"/>
      <c r="M24" s="88"/>
      <c r="N24" s="88"/>
      <c r="O24" s="88"/>
      <c r="P24" s="88"/>
      <c r="Q24" s="88"/>
      <c r="R24" s="88"/>
    </row>
    <row r="25" spans="2:35" ht="9" customHeight="1" x14ac:dyDescent="0.2">
      <c r="B25" s="10"/>
      <c r="C25" s="3"/>
      <c r="D25" s="3"/>
      <c r="E25" s="3"/>
      <c r="F25" s="3"/>
      <c r="G25" s="3"/>
      <c r="H25" s="3"/>
      <c r="I25" s="3"/>
      <c r="J25" s="42"/>
      <c r="K25" s="42"/>
      <c r="L25" s="42"/>
      <c r="M25" s="42"/>
      <c r="N25" s="42"/>
      <c r="O25" s="42"/>
      <c r="P25" s="42"/>
      <c r="Q25" s="42"/>
      <c r="R25" s="42"/>
    </row>
    <row r="26" spans="2:35" ht="3" customHeight="1" x14ac:dyDescent="0.2">
      <c r="B26" s="5" t="str">
        <f>IF(DAY(JanDom1)=1,IF(AND(YEAR(JanDom1+29)=CalendárioAno,MONTH(JanDom1+29)=1),JanDom1+29,""),IF(AND(YEAR(JanDom1+36)=CalendárioAno,MONTH(JanDom1+36)=1),JanDom1+36,""))</f>
        <v/>
      </c>
      <c r="C26" s="5" t="str">
        <f>IF(DAY(JanDom1)=1,IF(AND(YEAR(JanDom1+30)=CalendárioAno,MONTH(JanDom1+30)=1),JanDom1+30,""),IF(AND(YEAR(JanDom1+37)=CalendárioAno,MONTH(JanDom1+37)=1),JanDom1+37,""))</f>
        <v/>
      </c>
      <c r="D26" s="5" t="str">
        <f>IF(DAY(JanDom1)=1,IF(AND(YEAR(JanDom1+31)=CalendárioAno,MONTH(JanDom1+31)=1),JanDom1+31,""),IF(AND(YEAR(JanDom1+38)=CalendárioAno,MONTH(JanDom1+38)=1),JanDom1+38,""))</f>
        <v/>
      </c>
      <c r="E26" s="5" t="str">
        <f>IF(DAY(JanDom1)=1,IF(AND(YEAR(JanDom1+32)=CalendárioAno,MONTH(JanDom1+32)=1),JanDom1+32,""),IF(AND(YEAR(JanDom1+39)=CalendárioAno,MONTH(JanDom1+39)=1),JanDom1+39,""))</f>
        <v/>
      </c>
      <c r="F26" s="5" t="str">
        <f>IF(DAY(JanDom1)=1,IF(AND(YEAR(JanDom1+33)=CalendárioAno,MONTH(JanDom1+33)=1),JanDom1+33,""),IF(AND(YEAR(JanDom1+40)=CalendárioAno,MONTH(JanDom1+40)=1),JanDom1+40,""))</f>
        <v/>
      </c>
      <c r="G26" s="5" t="str">
        <f>IF(DAY(JanDom1)=1,IF(AND(YEAR(JanDom1+34)=CalendárioAno,MONTH(JanDom1+34)=1),JanDom1+34,""),IF(AND(YEAR(JanDom1+41)=CalendárioAno,MONTH(JanDom1+41)=1),JanDom1+41,""))</f>
        <v/>
      </c>
      <c r="H26" s="5" t="str">
        <f>IF(DAY(JanDom1)=1,IF(AND(YEAR(JanDom1+35)=CalendárioAno,MONTH(JanDom1+35)=1),JanDom1+35,""),IF(AND(YEAR(JanDom1+42)=CalendárioAno,MONTH(JanDom1+42)=1),JanDom1+42,""))</f>
        <v/>
      </c>
      <c r="I26" s="5"/>
      <c r="J26" s="30" t="str">
        <f>IF(DAY(FevDom1)=1,IF(AND(YEAR(FevDom1+31)=CalendárioAno,MONTH(FevDom1+31)=2),FevDom1+31,""),IF(AND(YEAR(FevDom1+38)=CalendárioAno,MONTH(FevDom1+38)=2),FevDom1+38,""))</f>
        <v/>
      </c>
      <c r="K26" s="30" t="str">
        <f>IF(DAY(FevDom1)=1,IF(AND(YEAR(FevDom1+32)=CalendárioAno,MONTH(FevDom1+32)=2),FevDom1+32,""),IF(AND(YEAR(FevDom1+39)=CalendárioAno,MONTH(FevDom1+39)=2),FevDom1+39,""))</f>
        <v/>
      </c>
      <c r="L26" s="30" t="str">
        <f>IF(DAY(FevDom1)=1,IF(AND(YEAR(FevDom1+33)=CalendárioAno,MONTH(FevDom1+33)=2),FevDom1+33,""),IF(AND(YEAR(FevDom1+40)=CalendárioAno,MONTH(FevDom1+40)=2),FevDom1+40,""))</f>
        <v/>
      </c>
      <c r="M26" s="30" t="str">
        <f>IF(DAY(FevDom1)=1,IF(AND(YEAR(FevDom1+34)=CalendárioAno,MONTH(FevDom1+34)=2),FevDom1+34,""),IF(AND(YEAR(FevDom1+41)=CalendárioAno,MONTH(FevDom1+41)=2),FevDom1+41,""))</f>
        <v/>
      </c>
      <c r="N26" s="30" t="str">
        <f>IF(DAY(FevDom1)=1,IF(AND(YEAR(FevDom1+35)=CalendárioAno,MONTH(FevDom1+35)=2),FevDom1+35,""),IF(AND(YEAR(FevDom1+42)=CalendárioAno,MONTH(FevDom1+42)=2),FevDom1+42,""))</f>
        <v/>
      </c>
      <c r="O26" s="31"/>
      <c r="P26" s="31"/>
      <c r="Q26" s="33"/>
      <c r="R26" s="31"/>
    </row>
    <row r="27" spans="2:35" s="7" customFormat="1" ht="8.25" customHeight="1" thickBot="1" x14ac:dyDescent="0.25">
      <c r="B27" s="8"/>
      <c r="C27" s="8"/>
      <c r="D27" s="8"/>
      <c r="E27" s="8"/>
      <c r="F27" s="8"/>
      <c r="G27" s="8"/>
      <c r="H27" s="8"/>
      <c r="I27" s="8"/>
      <c r="J27" s="34"/>
      <c r="K27" s="34"/>
      <c r="L27" s="34"/>
      <c r="M27" s="34"/>
      <c r="N27" s="34"/>
      <c r="O27" s="35"/>
      <c r="P27" s="35"/>
      <c r="Q27" s="36"/>
      <c r="R27" s="35"/>
    </row>
    <row r="28" spans="2:35" ht="15" customHeight="1" thickBot="1" x14ac:dyDescent="0.3">
      <c r="B28" s="100" t="s">
        <v>6</v>
      </c>
      <c r="C28" s="101"/>
      <c r="D28" s="101"/>
      <c r="E28" s="101"/>
      <c r="F28" s="101"/>
      <c r="G28" s="101"/>
      <c r="H28" s="102"/>
      <c r="I28" s="3"/>
      <c r="J28" s="76" t="s">
        <v>14</v>
      </c>
      <c r="K28" s="76"/>
      <c r="L28" s="76"/>
      <c r="M28" s="76"/>
      <c r="N28" s="76"/>
      <c r="O28" s="76"/>
      <c r="P28" s="76"/>
      <c r="Q28" s="76"/>
      <c r="R28" s="76"/>
      <c r="S28" s="1"/>
      <c r="U28" s="1"/>
      <c r="V28" s="1"/>
      <c r="W28" s="1"/>
      <c r="X28" s="1"/>
      <c r="Y28" s="1"/>
      <c r="Z28" s="1"/>
      <c r="AA28" s="1"/>
      <c r="AC28" s="1"/>
      <c r="AD28" s="1"/>
      <c r="AE28" s="1"/>
      <c r="AF28" s="1"/>
      <c r="AG28" s="1"/>
      <c r="AH28" s="1"/>
      <c r="AI28" s="1"/>
    </row>
    <row r="29" spans="2:35" ht="15" customHeight="1" x14ac:dyDescent="0.2">
      <c r="B29" s="17" t="s">
        <v>3</v>
      </c>
      <c r="C29" s="18" t="s">
        <v>0</v>
      </c>
      <c r="D29" s="18" t="s">
        <v>1</v>
      </c>
      <c r="E29" s="18" t="s">
        <v>2</v>
      </c>
      <c r="F29" s="18" t="s">
        <v>2</v>
      </c>
      <c r="G29" s="18" t="s">
        <v>0</v>
      </c>
      <c r="H29" s="19" t="s">
        <v>0</v>
      </c>
      <c r="I29" s="1"/>
      <c r="J29" s="92"/>
      <c r="K29" s="93"/>
      <c r="L29" s="93"/>
      <c r="M29" s="93"/>
      <c r="N29" s="93"/>
      <c r="O29" s="93"/>
      <c r="P29" s="93"/>
      <c r="Q29" s="93"/>
      <c r="R29" s="94"/>
    </row>
    <row r="30" spans="2:35" ht="15" customHeight="1" x14ac:dyDescent="0.25">
      <c r="B30" s="40"/>
      <c r="C30" s="22"/>
      <c r="D30" s="45"/>
      <c r="E30" s="22">
        <v>1</v>
      </c>
      <c r="F30" s="22">
        <v>2</v>
      </c>
      <c r="G30" s="22">
        <v>3</v>
      </c>
      <c r="H30" s="24">
        <v>4</v>
      </c>
      <c r="I30" s="4"/>
      <c r="J30" s="92"/>
      <c r="K30" s="93"/>
      <c r="L30" s="93"/>
      <c r="M30" s="93"/>
      <c r="N30" s="93"/>
      <c r="O30" s="93"/>
      <c r="P30" s="93"/>
      <c r="Q30" s="93"/>
      <c r="R30" s="94"/>
    </row>
    <row r="31" spans="2:35" ht="15" customHeight="1" x14ac:dyDescent="0.2">
      <c r="B31" s="20">
        <v>5</v>
      </c>
      <c r="C31" s="22">
        <v>6</v>
      </c>
      <c r="D31" s="22">
        <v>7</v>
      </c>
      <c r="E31" s="22">
        <v>8</v>
      </c>
      <c r="F31" s="22">
        <v>9</v>
      </c>
      <c r="G31" s="22">
        <v>10</v>
      </c>
      <c r="H31" s="24">
        <v>11</v>
      </c>
      <c r="I31" s="2"/>
      <c r="J31" s="118" t="s">
        <v>10</v>
      </c>
      <c r="K31" s="119"/>
      <c r="L31" s="119"/>
      <c r="M31" s="119"/>
      <c r="N31" s="119"/>
      <c r="O31" s="119"/>
      <c r="P31" s="119"/>
      <c r="Q31" s="119"/>
      <c r="R31" s="120"/>
    </row>
    <row r="32" spans="2:35" ht="15" customHeight="1" x14ac:dyDescent="0.2">
      <c r="B32" s="20">
        <v>12</v>
      </c>
      <c r="C32" s="22">
        <v>13</v>
      </c>
      <c r="D32" s="22">
        <v>14</v>
      </c>
      <c r="E32" s="22">
        <v>15</v>
      </c>
      <c r="F32" s="22">
        <v>16</v>
      </c>
      <c r="G32" s="22">
        <v>17</v>
      </c>
      <c r="H32" s="22">
        <v>18</v>
      </c>
      <c r="I32" s="3"/>
      <c r="J32" s="118" t="s">
        <v>11</v>
      </c>
      <c r="K32" s="119"/>
      <c r="L32" s="119"/>
      <c r="M32" s="119"/>
      <c r="N32" s="119"/>
      <c r="O32" s="119"/>
      <c r="P32" s="119"/>
      <c r="Q32" s="119"/>
      <c r="R32" s="120"/>
    </row>
    <row r="33" spans="2:18" ht="15" customHeight="1" x14ac:dyDescent="0.2">
      <c r="B33" s="20">
        <v>19</v>
      </c>
      <c r="C33" s="22">
        <v>20</v>
      </c>
      <c r="D33" s="22">
        <v>21</v>
      </c>
      <c r="E33" s="22">
        <v>22</v>
      </c>
      <c r="F33" s="22">
        <v>23</v>
      </c>
      <c r="G33" s="22">
        <v>24</v>
      </c>
      <c r="H33" s="22">
        <v>25</v>
      </c>
      <c r="I33" s="3"/>
      <c r="J33" s="122"/>
      <c r="K33" s="122"/>
      <c r="L33" s="122"/>
      <c r="M33" s="122"/>
      <c r="N33" s="122"/>
      <c r="O33" s="122"/>
      <c r="P33" s="122"/>
      <c r="Q33" s="122"/>
      <c r="R33" s="122"/>
    </row>
    <row r="34" spans="2:18" ht="15" customHeight="1" x14ac:dyDescent="0.2">
      <c r="B34" s="12">
        <v>26</v>
      </c>
      <c r="C34" s="59">
        <v>27</v>
      </c>
      <c r="D34" s="22">
        <v>28</v>
      </c>
      <c r="E34" s="22">
        <v>29</v>
      </c>
      <c r="F34" s="22">
        <v>30</v>
      </c>
      <c r="G34" s="22">
        <v>31</v>
      </c>
      <c r="H34" s="22"/>
      <c r="I34" s="3"/>
      <c r="J34" s="91" t="s">
        <v>39</v>
      </c>
      <c r="K34" s="91"/>
      <c r="L34" s="91"/>
      <c r="M34" s="91"/>
      <c r="N34" s="91"/>
      <c r="O34" s="91"/>
      <c r="P34" s="91"/>
      <c r="Q34" s="91"/>
      <c r="R34" s="91"/>
    </row>
    <row r="35" spans="2:18" ht="15" customHeight="1" x14ac:dyDescent="0.2">
      <c r="B35" s="21"/>
      <c r="C35" s="14"/>
      <c r="D35" s="14"/>
      <c r="E35" s="14"/>
      <c r="F35" s="14"/>
      <c r="G35" s="14"/>
      <c r="H35" s="14"/>
      <c r="I35" s="3"/>
      <c r="J35" s="80"/>
      <c r="K35" s="80"/>
      <c r="L35" s="80"/>
      <c r="M35" s="80"/>
      <c r="N35" s="80"/>
      <c r="O35" s="80"/>
      <c r="P35" s="80"/>
      <c r="Q35" s="80"/>
      <c r="R35" s="80"/>
    </row>
    <row r="36" spans="2:18" ht="6" customHeight="1" x14ac:dyDescent="0.2">
      <c r="B36" s="3"/>
      <c r="C36" s="3"/>
      <c r="D36" s="3"/>
      <c r="E36" s="3"/>
      <c r="F36" s="3"/>
      <c r="G36" s="3"/>
      <c r="H36" s="3"/>
      <c r="I36" s="3"/>
      <c r="J36" s="30"/>
      <c r="K36" s="30"/>
      <c r="L36" s="30"/>
      <c r="M36" s="30"/>
      <c r="N36" s="30"/>
      <c r="O36" s="31"/>
      <c r="P36" s="31"/>
      <c r="Q36" s="32"/>
      <c r="R36" s="31"/>
    </row>
    <row r="37" spans="2:18" ht="3" customHeight="1" x14ac:dyDescent="0.2">
      <c r="B37" s="5" t="str">
        <f>IF(DAY(JanDom1)=1,IF(AND(YEAR(JanDom1+29)=CalendárioAno,MONTH(JanDom1+29)=1),JanDom1+29,""),IF(AND(YEAR(JanDom1+36)=CalendárioAno,MONTH(JanDom1+36)=1),JanDom1+36,""))</f>
        <v/>
      </c>
      <c r="C37" s="5" t="str">
        <f>IF(DAY(JanDom1)=1,IF(AND(YEAR(JanDom1+30)=CalendárioAno,MONTH(JanDom1+30)=1),JanDom1+30,""),IF(AND(YEAR(JanDom1+37)=CalendárioAno,MONTH(JanDom1+37)=1),JanDom1+37,""))</f>
        <v/>
      </c>
      <c r="D37" s="5" t="str">
        <f>IF(DAY(JanDom1)=1,IF(AND(YEAR(JanDom1+31)=CalendárioAno,MONTH(JanDom1+31)=1),JanDom1+31,""),IF(AND(YEAR(JanDom1+38)=CalendárioAno,MONTH(JanDom1+38)=1),JanDom1+38,""))</f>
        <v/>
      </c>
      <c r="E37" s="5" t="str">
        <f>IF(DAY(JanDom1)=1,IF(AND(YEAR(JanDom1+32)=CalendárioAno,MONTH(JanDom1+32)=1),JanDom1+32,""),IF(AND(YEAR(JanDom1+39)=CalendárioAno,MONTH(JanDom1+39)=1),JanDom1+39,""))</f>
        <v/>
      </c>
      <c r="F37" s="5" t="str">
        <f>IF(DAY(JanDom1)=1,IF(AND(YEAR(JanDom1+33)=CalendárioAno,MONTH(JanDom1+33)=1),JanDom1+33,""),IF(AND(YEAR(JanDom1+40)=CalendárioAno,MONTH(JanDom1+40)=1),JanDom1+40,""))</f>
        <v/>
      </c>
      <c r="G37" s="5" t="str">
        <f>IF(DAY(JanDom1)=1,IF(AND(YEAR(JanDom1+34)=CalendárioAno,MONTH(JanDom1+34)=1),JanDom1+34,""),IF(AND(YEAR(JanDom1+41)=CalendárioAno,MONTH(JanDom1+41)=1),JanDom1+41,""))</f>
        <v/>
      </c>
      <c r="H37" s="5" t="str">
        <f>IF(DAY(JanDom1)=1,IF(AND(YEAR(JanDom1+35)=CalendárioAno,MONTH(JanDom1+35)=1),JanDom1+35,""),IF(AND(YEAR(JanDom1+42)=CalendárioAno,MONTH(JanDom1+42)=1),JanDom1+42,""))</f>
        <v/>
      </c>
      <c r="I37" s="5"/>
      <c r="J37" s="30" t="str">
        <f>IF(DAY(FevDom1)=1,IF(AND(YEAR(FevDom1+31)=CalendárioAno,MONTH(FevDom1+31)=2),FevDom1+31,""),IF(AND(YEAR(FevDom1+38)=CalendárioAno,MONTH(FevDom1+38)=2),FevDom1+38,""))</f>
        <v/>
      </c>
      <c r="K37" s="30" t="str">
        <f>IF(DAY(FevDom1)=1,IF(AND(YEAR(FevDom1+32)=CalendárioAno,MONTH(FevDom1+32)=2),FevDom1+32,""),IF(AND(YEAR(FevDom1+39)=CalendárioAno,MONTH(FevDom1+39)=2),FevDom1+39,""))</f>
        <v/>
      </c>
      <c r="L37" s="30" t="str">
        <f>IF(DAY(FevDom1)=1,IF(AND(YEAR(FevDom1+33)=CalendárioAno,MONTH(FevDom1+33)=2),FevDom1+33,""),IF(AND(YEAR(FevDom1+40)=CalendárioAno,MONTH(FevDom1+40)=2),FevDom1+40,""))</f>
        <v/>
      </c>
      <c r="M37" s="30" t="str">
        <f>IF(DAY(FevDom1)=1,IF(AND(YEAR(FevDom1+34)=CalendárioAno,MONTH(FevDom1+34)=2),FevDom1+34,""),IF(AND(YEAR(FevDom1+41)=CalendárioAno,MONTH(FevDom1+41)=2),FevDom1+41,""))</f>
        <v/>
      </c>
      <c r="N37" s="30" t="str">
        <f>IF(DAY(FevDom1)=1,IF(AND(YEAR(FevDom1+35)=CalendárioAno,MONTH(FevDom1+35)=2),FevDom1+35,""),IF(AND(YEAR(FevDom1+42)=CalendárioAno,MONTH(FevDom1+42)=2),FevDom1+42,""))</f>
        <v/>
      </c>
      <c r="O37" s="31"/>
      <c r="P37" s="31"/>
      <c r="Q37" s="33"/>
      <c r="R37" s="31"/>
    </row>
    <row r="38" spans="2:18" s="7" customFormat="1" ht="9.75" customHeight="1" x14ac:dyDescent="0.2">
      <c r="B38" s="8"/>
      <c r="C38" s="8"/>
      <c r="D38" s="8"/>
      <c r="E38" s="8"/>
      <c r="F38" s="8"/>
      <c r="G38" s="8"/>
      <c r="H38" s="8"/>
      <c r="I38" s="8"/>
      <c r="J38" s="34"/>
      <c r="K38" s="34"/>
      <c r="L38" s="34"/>
      <c r="M38" s="34"/>
      <c r="N38" s="34"/>
      <c r="O38" s="35"/>
      <c r="P38" s="35"/>
      <c r="Q38" s="36"/>
      <c r="R38" s="35"/>
    </row>
    <row r="39" spans="2:18" ht="15" customHeight="1" x14ac:dyDescent="0.25">
      <c r="B39" s="73" t="s">
        <v>7</v>
      </c>
      <c r="C39" s="74"/>
      <c r="D39" s="74"/>
      <c r="E39" s="74"/>
      <c r="F39" s="74"/>
      <c r="G39" s="74"/>
      <c r="H39" s="75"/>
      <c r="I39" s="3"/>
      <c r="J39" s="76" t="s">
        <v>15</v>
      </c>
      <c r="K39" s="76"/>
      <c r="L39" s="76"/>
      <c r="M39" s="76"/>
      <c r="N39" s="76"/>
      <c r="O39" s="76"/>
      <c r="P39" s="76"/>
      <c r="Q39" s="76"/>
      <c r="R39" s="76"/>
    </row>
    <row r="40" spans="2:18" ht="15" customHeight="1" x14ac:dyDescent="0.2">
      <c r="B40" s="9" t="s">
        <v>3</v>
      </c>
      <c r="C40" s="6" t="s">
        <v>0</v>
      </c>
      <c r="D40" s="6" t="s">
        <v>1</v>
      </c>
      <c r="E40" s="6" t="s">
        <v>2</v>
      </c>
      <c r="F40" s="6" t="s">
        <v>2</v>
      </c>
      <c r="G40" s="6" t="s">
        <v>0</v>
      </c>
      <c r="H40" s="6" t="s">
        <v>0</v>
      </c>
      <c r="I40" s="3"/>
      <c r="J40" s="81" t="s">
        <v>23</v>
      </c>
      <c r="K40" s="121"/>
      <c r="L40" s="121"/>
      <c r="M40" s="121"/>
      <c r="N40" s="121"/>
      <c r="O40" s="121"/>
      <c r="P40" s="121"/>
      <c r="Q40" s="121"/>
      <c r="R40" s="121"/>
    </row>
    <row r="41" spans="2:18" ht="15" customHeight="1" x14ac:dyDescent="0.2">
      <c r="B41" s="26"/>
      <c r="C41" s="25"/>
      <c r="D41" s="25"/>
      <c r="E41" s="46"/>
      <c r="F41" s="25"/>
      <c r="G41" s="25"/>
      <c r="H41" s="25">
        <v>1</v>
      </c>
      <c r="J41" s="81" t="s">
        <v>24</v>
      </c>
      <c r="K41" s="81"/>
      <c r="L41" s="81"/>
      <c r="M41" s="81"/>
      <c r="N41" s="81"/>
      <c r="O41" s="81"/>
      <c r="P41" s="81"/>
      <c r="Q41" s="81"/>
      <c r="R41" s="81"/>
    </row>
    <row r="42" spans="2:18" ht="15" customHeight="1" x14ac:dyDescent="0.2">
      <c r="B42" s="26">
        <v>2</v>
      </c>
      <c r="C42" s="25">
        <v>3</v>
      </c>
      <c r="D42" s="25">
        <v>4</v>
      </c>
      <c r="E42" s="25">
        <v>5</v>
      </c>
      <c r="F42" s="25">
        <v>6</v>
      </c>
      <c r="G42" s="52">
        <v>7</v>
      </c>
      <c r="H42" s="38">
        <v>8</v>
      </c>
      <c r="J42" s="81" t="s">
        <v>33</v>
      </c>
      <c r="K42" s="81"/>
      <c r="L42" s="81"/>
      <c r="M42" s="81"/>
      <c r="N42" s="81"/>
      <c r="O42" s="81"/>
      <c r="P42" s="81"/>
      <c r="Q42" s="81"/>
      <c r="R42" s="81"/>
    </row>
    <row r="43" spans="2:18" ht="15" customHeight="1" x14ac:dyDescent="0.2">
      <c r="B43" s="26">
        <v>9</v>
      </c>
      <c r="C43" s="53">
        <v>10</v>
      </c>
      <c r="D43" s="53">
        <v>11</v>
      </c>
      <c r="E43" s="53">
        <v>12</v>
      </c>
      <c r="F43" s="53">
        <v>13</v>
      </c>
      <c r="G43" s="53">
        <v>14</v>
      </c>
      <c r="H43" s="53">
        <v>15</v>
      </c>
      <c r="J43" s="81" t="s">
        <v>36</v>
      </c>
      <c r="K43" s="81"/>
      <c r="L43" s="81"/>
      <c r="M43" s="81"/>
      <c r="N43" s="81"/>
      <c r="O43" s="81"/>
      <c r="P43" s="81"/>
      <c r="Q43" s="81"/>
      <c r="R43" s="81"/>
    </row>
    <row r="44" spans="2:18" ht="15" customHeight="1" x14ac:dyDescent="0.2">
      <c r="B44" s="26">
        <v>16</v>
      </c>
      <c r="C44" s="53">
        <v>17</v>
      </c>
      <c r="D44" s="53">
        <v>18</v>
      </c>
      <c r="E44" s="53">
        <v>19</v>
      </c>
      <c r="F44" s="53">
        <v>20</v>
      </c>
      <c r="G44" s="52">
        <v>21</v>
      </c>
      <c r="H44" s="25">
        <v>22</v>
      </c>
      <c r="J44" s="81"/>
      <c r="K44" s="81"/>
      <c r="L44" s="81"/>
      <c r="M44" s="81"/>
      <c r="N44" s="81"/>
      <c r="O44" s="81"/>
      <c r="P44" s="81"/>
      <c r="Q44" s="81"/>
      <c r="R44" s="81"/>
    </row>
    <row r="45" spans="2:18" ht="15" customHeight="1" x14ac:dyDescent="0.2">
      <c r="B45" s="26">
        <v>23</v>
      </c>
      <c r="C45" s="53">
        <v>24</v>
      </c>
      <c r="D45" s="25">
        <v>25</v>
      </c>
      <c r="E45" s="25">
        <v>26</v>
      </c>
      <c r="F45" s="25">
        <v>27</v>
      </c>
      <c r="G45" s="25">
        <v>28</v>
      </c>
      <c r="H45" s="25">
        <v>29</v>
      </c>
      <c r="J45" s="81" t="s">
        <v>32</v>
      </c>
      <c r="K45" s="81"/>
      <c r="L45" s="81"/>
      <c r="M45" s="81"/>
      <c r="N45" s="81"/>
      <c r="O45" s="81"/>
      <c r="P45" s="81"/>
      <c r="Q45" s="81"/>
      <c r="R45" s="81"/>
    </row>
    <row r="46" spans="2:18" ht="15" customHeight="1" x14ac:dyDescent="0.2">
      <c r="B46" s="12">
        <v>30</v>
      </c>
      <c r="C46" s="69" t="s">
        <v>27</v>
      </c>
      <c r="D46" s="70"/>
      <c r="E46" s="70"/>
      <c r="F46" s="70"/>
      <c r="G46" s="70"/>
      <c r="H46" s="70"/>
      <c r="J46" s="81"/>
      <c r="K46" s="81"/>
      <c r="L46" s="81"/>
      <c r="M46" s="81"/>
      <c r="N46" s="81"/>
      <c r="O46" s="81"/>
      <c r="P46" s="81"/>
      <c r="Q46" s="81"/>
      <c r="R46" s="81"/>
    </row>
    <row r="47" spans="2:18" ht="9" customHeight="1" x14ac:dyDescent="0.2">
      <c r="B47" s="3"/>
      <c r="C47" s="3"/>
      <c r="D47" s="3"/>
      <c r="E47" s="3"/>
      <c r="F47" s="3"/>
      <c r="G47" s="3"/>
      <c r="H47" s="3"/>
      <c r="J47" s="80"/>
      <c r="K47" s="80"/>
      <c r="L47" s="80"/>
      <c r="M47" s="80"/>
      <c r="N47" s="80"/>
      <c r="O47" s="80"/>
      <c r="P47" s="80"/>
      <c r="Q47" s="80"/>
      <c r="R47" s="80"/>
    </row>
    <row r="48" spans="2:18" ht="3" customHeight="1" x14ac:dyDescent="0.2">
      <c r="B48" s="5" t="str">
        <f>IF(DAY(JanDom1)=1,IF(AND(YEAR(JanDom1+29)=CalendárioAno,MONTH(JanDom1+29)=1),JanDom1+29,""),IF(AND(YEAR(JanDom1+36)=CalendárioAno,MONTH(JanDom1+36)=1),JanDom1+36,""))</f>
        <v/>
      </c>
      <c r="C48" s="5" t="str">
        <f>IF(DAY(JanDom1)=1,IF(AND(YEAR(JanDom1+30)=CalendárioAno,MONTH(JanDom1+30)=1),JanDom1+30,""),IF(AND(YEAR(JanDom1+37)=CalendárioAno,MONTH(JanDom1+37)=1),JanDom1+37,""))</f>
        <v/>
      </c>
      <c r="D48" s="5" t="str">
        <f>IF(DAY(JanDom1)=1,IF(AND(YEAR(JanDom1+31)=CalendárioAno,MONTH(JanDom1+31)=1),JanDom1+31,""),IF(AND(YEAR(JanDom1+38)=CalendárioAno,MONTH(JanDom1+38)=1),JanDom1+38,""))</f>
        <v/>
      </c>
      <c r="E48" s="5" t="str">
        <f>IF(DAY(JanDom1)=1,IF(AND(YEAR(JanDom1+32)=CalendárioAno,MONTH(JanDom1+32)=1),JanDom1+32,""),IF(AND(YEAR(JanDom1+39)=CalendárioAno,MONTH(JanDom1+39)=1),JanDom1+39,""))</f>
        <v/>
      </c>
      <c r="F48" s="5" t="str">
        <f>IF(DAY(JanDom1)=1,IF(AND(YEAR(JanDom1+33)=CalendárioAno,MONTH(JanDom1+33)=1),JanDom1+33,""),IF(AND(YEAR(JanDom1+40)=CalendárioAno,MONTH(JanDom1+40)=1),JanDom1+40,""))</f>
        <v/>
      </c>
      <c r="G48" s="5" t="str">
        <f>IF(DAY(JanDom1)=1,IF(AND(YEAR(JanDom1+34)=CalendárioAno,MONTH(JanDom1+34)=1),JanDom1+34,""),IF(AND(YEAR(JanDom1+41)=CalendárioAno,MONTH(JanDom1+41)=1),JanDom1+41,""))</f>
        <v/>
      </c>
      <c r="H48" s="5" t="str">
        <f>IF(DAY(JanDom1)=1,IF(AND(YEAR(JanDom1+35)=CalendárioAno,MONTH(JanDom1+35)=1),JanDom1+35,""),IF(AND(YEAR(JanDom1+42)=CalendárioAno,MONTH(JanDom1+42)=1),JanDom1+42,""))</f>
        <v/>
      </c>
      <c r="I48" s="5"/>
      <c r="J48" s="30"/>
      <c r="K48" s="30"/>
      <c r="L48" s="30"/>
      <c r="M48" s="30"/>
      <c r="N48" s="30"/>
      <c r="O48" s="31"/>
      <c r="P48" s="31"/>
      <c r="Q48" s="33"/>
      <c r="R48" s="31"/>
    </row>
    <row r="49" spans="2:18" s="7" customFormat="1" ht="8.4499999999999993" customHeight="1" x14ac:dyDescent="0.2">
      <c r="B49" s="8"/>
      <c r="C49" s="8"/>
      <c r="D49" s="8"/>
      <c r="E49" s="8"/>
      <c r="F49" s="8"/>
      <c r="G49" s="8"/>
      <c r="H49" s="8"/>
      <c r="I49" s="8"/>
      <c r="J49" s="30" t="str">
        <f>IF(DAY(FevDom1)=1,IF(AND(YEAR(FevDom1+31)=CalendárioAno,MONTH(FevDom1+31)=2),FevDom1+31,""),IF(AND(YEAR(FevDom1+38)=CalendárioAno,MONTH(FevDom1+38)=2),FevDom1+38,""))</f>
        <v/>
      </c>
      <c r="K49" s="30" t="str">
        <f>IF(DAY(FevDom1)=1,IF(AND(YEAR(FevDom1+32)=CalendárioAno,MONTH(FevDom1+32)=2),FevDom1+32,""),IF(AND(YEAR(FevDom1+39)=CalendárioAno,MONTH(FevDom1+39)=2),FevDom1+39,""))</f>
        <v/>
      </c>
      <c r="L49" s="30" t="str">
        <f>IF(DAY(FevDom1)=1,IF(AND(YEAR(FevDom1+33)=CalendárioAno,MONTH(FevDom1+33)=2),FevDom1+33,""),IF(AND(YEAR(FevDom1+40)=CalendárioAno,MONTH(FevDom1+40)=2),FevDom1+40,""))</f>
        <v/>
      </c>
      <c r="M49" s="30" t="str">
        <f>IF(DAY(FevDom1)=1,IF(AND(YEAR(FevDom1+34)=CalendárioAno,MONTH(FevDom1+34)=2),FevDom1+34,""),IF(AND(YEAR(FevDom1+41)=CalendárioAno,MONTH(FevDom1+41)=2),FevDom1+41,""))</f>
        <v/>
      </c>
      <c r="N49" s="30" t="str">
        <f>IF(DAY(FevDom1)=1,IF(AND(YEAR(FevDom1+35)=CalendárioAno,MONTH(FevDom1+35)=2),FevDom1+35,""),IF(AND(YEAR(FevDom1+42)=CalendárioAno,MONTH(FevDom1+42)=2),FevDom1+42,""))</f>
        <v/>
      </c>
      <c r="O49" s="31"/>
      <c r="P49" s="31"/>
      <c r="Q49" s="33"/>
      <c r="R49" s="31"/>
    </row>
    <row r="50" spans="2:18" ht="15" customHeight="1" x14ac:dyDescent="0.25">
      <c r="B50" s="73" t="s">
        <v>8</v>
      </c>
      <c r="C50" s="74"/>
      <c r="D50" s="74"/>
      <c r="E50" s="74"/>
      <c r="F50" s="74"/>
      <c r="G50" s="74"/>
      <c r="H50" s="75"/>
      <c r="J50" s="76" t="s">
        <v>16</v>
      </c>
      <c r="K50" s="76"/>
      <c r="L50" s="76"/>
      <c r="M50" s="76"/>
      <c r="N50" s="76"/>
      <c r="O50" s="76"/>
      <c r="P50" s="76"/>
      <c r="Q50" s="76"/>
      <c r="R50" s="76"/>
    </row>
    <row r="51" spans="2:18" ht="15" customHeight="1" x14ac:dyDescent="0.2">
      <c r="B51" s="9" t="s">
        <v>3</v>
      </c>
      <c r="C51" s="6" t="s">
        <v>0</v>
      </c>
      <c r="D51" s="6" t="s">
        <v>1</v>
      </c>
      <c r="E51" s="6" t="s">
        <v>2</v>
      </c>
      <c r="F51" s="6" t="s">
        <v>2</v>
      </c>
      <c r="G51" s="6" t="s">
        <v>0</v>
      </c>
      <c r="H51" s="6" t="s">
        <v>0</v>
      </c>
      <c r="J51" s="81" t="s">
        <v>25</v>
      </c>
      <c r="K51" s="81"/>
      <c r="L51" s="81"/>
      <c r="M51" s="81"/>
      <c r="N51" s="81"/>
      <c r="O51" s="81"/>
      <c r="P51" s="81"/>
      <c r="Q51" s="81"/>
      <c r="R51" s="81"/>
    </row>
    <row r="52" spans="2:18" ht="15" customHeight="1" x14ac:dyDescent="0.2">
      <c r="B52" s="25"/>
      <c r="C52" s="52">
        <v>1</v>
      </c>
      <c r="D52" s="25">
        <v>2</v>
      </c>
      <c r="E52" s="25">
        <v>3</v>
      </c>
      <c r="F52" s="25">
        <v>4</v>
      </c>
      <c r="G52" s="25">
        <v>5</v>
      </c>
      <c r="H52" s="25">
        <v>6</v>
      </c>
      <c r="J52" s="81"/>
      <c r="K52" s="81"/>
      <c r="L52" s="81"/>
      <c r="M52" s="81"/>
      <c r="N52" s="81"/>
      <c r="O52" s="81"/>
      <c r="P52" s="81"/>
      <c r="Q52" s="81"/>
      <c r="R52" s="81"/>
    </row>
    <row r="53" spans="2:18" ht="15" customHeight="1" x14ac:dyDescent="0.2">
      <c r="B53" s="26">
        <v>7</v>
      </c>
      <c r="C53" s="25">
        <v>8</v>
      </c>
      <c r="D53" s="25">
        <v>9</v>
      </c>
      <c r="E53" s="25">
        <v>10</v>
      </c>
      <c r="F53" s="25">
        <v>11</v>
      </c>
      <c r="G53" s="25">
        <v>12</v>
      </c>
      <c r="H53" s="25">
        <v>13</v>
      </c>
      <c r="J53" s="81"/>
      <c r="K53" s="81"/>
      <c r="L53" s="81"/>
      <c r="M53" s="81"/>
      <c r="N53" s="81"/>
      <c r="O53" s="81"/>
      <c r="P53" s="81"/>
      <c r="Q53" s="81"/>
      <c r="R53" s="81"/>
    </row>
    <row r="54" spans="2:18" ht="15" customHeight="1" x14ac:dyDescent="0.2">
      <c r="B54" s="26">
        <v>14</v>
      </c>
      <c r="C54" s="25">
        <v>15</v>
      </c>
      <c r="D54" s="25">
        <v>16</v>
      </c>
      <c r="E54" s="25">
        <v>17</v>
      </c>
      <c r="F54" s="25">
        <v>18</v>
      </c>
      <c r="G54" s="25">
        <v>19</v>
      </c>
      <c r="H54" s="25">
        <v>20</v>
      </c>
      <c r="J54" s="90"/>
      <c r="K54" s="90"/>
      <c r="L54" s="90"/>
      <c r="M54" s="90"/>
      <c r="N54" s="90"/>
      <c r="O54" s="90"/>
      <c r="P54" s="90"/>
      <c r="Q54" s="90"/>
      <c r="R54" s="90"/>
    </row>
    <row r="55" spans="2:18" ht="15" customHeight="1" x14ac:dyDescent="0.2">
      <c r="B55" s="26">
        <v>21</v>
      </c>
      <c r="C55" s="25">
        <v>22</v>
      </c>
      <c r="D55" s="25">
        <v>23</v>
      </c>
      <c r="E55" s="25">
        <v>24</v>
      </c>
      <c r="F55" s="25">
        <v>25</v>
      </c>
      <c r="G55" s="25">
        <v>26</v>
      </c>
      <c r="H55" s="25">
        <v>27</v>
      </c>
      <c r="J55" s="90"/>
      <c r="K55" s="90"/>
      <c r="L55" s="90"/>
      <c r="M55" s="90"/>
      <c r="N55" s="90"/>
      <c r="O55" s="90"/>
      <c r="P55" s="90"/>
      <c r="Q55" s="90"/>
      <c r="R55" s="90"/>
    </row>
    <row r="56" spans="2:18" ht="15" customHeight="1" x14ac:dyDescent="0.2">
      <c r="B56" s="26">
        <v>28</v>
      </c>
      <c r="C56" s="58">
        <v>29</v>
      </c>
      <c r="D56" s="25">
        <v>30</v>
      </c>
      <c r="E56" s="25">
        <v>31</v>
      </c>
      <c r="F56" s="25"/>
      <c r="G56" s="25"/>
      <c r="H56" s="25"/>
      <c r="J56" s="91" t="s">
        <v>38</v>
      </c>
      <c r="K56" s="91"/>
      <c r="L56" s="91"/>
      <c r="M56" s="91"/>
      <c r="N56" s="91"/>
      <c r="O56" s="91"/>
      <c r="P56" s="91"/>
      <c r="Q56" s="91"/>
      <c r="R56" s="91"/>
    </row>
    <row r="57" spans="2:18" ht="15" customHeight="1" x14ac:dyDescent="0.2">
      <c r="B57" s="66" t="s">
        <v>28</v>
      </c>
      <c r="C57" s="67"/>
      <c r="D57" s="67"/>
      <c r="E57" s="67"/>
      <c r="F57" s="67"/>
      <c r="G57" s="67"/>
      <c r="H57" s="68"/>
      <c r="J57" s="77"/>
      <c r="K57" s="78"/>
      <c r="L57" s="78"/>
      <c r="M57" s="78"/>
      <c r="N57" s="78"/>
      <c r="O57" s="78"/>
      <c r="P57" s="78"/>
      <c r="Q57" s="78"/>
      <c r="R57" s="79"/>
    </row>
    <row r="58" spans="2:18" ht="16.5" customHeight="1" x14ac:dyDescent="0.2">
      <c r="B58" s="3"/>
      <c r="C58" s="3"/>
      <c r="D58" s="3"/>
      <c r="E58" s="3"/>
      <c r="F58" s="3"/>
      <c r="G58" s="3"/>
      <c r="H58" s="3"/>
      <c r="J58" s="80"/>
      <c r="K58" s="80"/>
      <c r="L58" s="80"/>
      <c r="M58" s="80"/>
      <c r="N58" s="80"/>
      <c r="O58" s="80"/>
      <c r="P58" s="80"/>
      <c r="Q58" s="80"/>
      <c r="R58" s="80"/>
    </row>
    <row r="59" spans="2:18" ht="3" customHeight="1" x14ac:dyDescent="0.2">
      <c r="B59" s="5" t="str">
        <f>IF(DAY(JanDom1)=1,IF(AND(YEAR(JanDom1+29)=CalendárioAno,MONTH(JanDom1+29)=1),JanDom1+29,""),IF(AND(YEAR(JanDom1+36)=CalendárioAno,MONTH(JanDom1+36)=1),JanDom1+36,""))</f>
        <v/>
      </c>
      <c r="C59" s="5" t="str">
        <f>IF(DAY(JanDom1)=1,IF(AND(YEAR(JanDom1+30)=CalendárioAno,MONTH(JanDom1+30)=1),JanDom1+30,""),IF(AND(YEAR(JanDom1+37)=CalendárioAno,MONTH(JanDom1+37)=1),JanDom1+37,""))</f>
        <v/>
      </c>
      <c r="D59" s="5" t="str">
        <f>IF(DAY(JanDom1)=1,IF(AND(YEAR(JanDom1+31)=CalendárioAno,MONTH(JanDom1+31)=1),JanDom1+31,""),IF(AND(YEAR(JanDom1+38)=CalendárioAno,MONTH(JanDom1+38)=1),JanDom1+38,""))</f>
        <v/>
      </c>
      <c r="E59" s="5" t="str">
        <f>IF(DAY(JanDom1)=1,IF(AND(YEAR(JanDom1+32)=CalendárioAno,MONTH(JanDom1+32)=1),JanDom1+32,""),IF(AND(YEAR(JanDom1+39)=CalendárioAno,MONTH(JanDom1+39)=1),JanDom1+39,""))</f>
        <v/>
      </c>
      <c r="F59" s="5" t="str">
        <f>IF(DAY(JanDom1)=1,IF(AND(YEAR(JanDom1+33)=CalendárioAno,MONTH(JanDom1+33)=1),JanDom1+33,""),IF(AND(YEAR(JanDom1+40)=CalendárioAno,MONTH(JanDom1+40)=1),JanDom1+40,""))</f>
        <v/>
      </c>
      <c r="G59" s="5" t="str">
        <f>IF(DAY(JanDom1)=1,IF(AND(YEAR(JanDom1+34)=CalendárioAno,MONTH(JanDom1+34)=1),JanDom1+34,""),IF(AND(YEAR(JanDom1+41)=CalendárioAno,MONTH(JanDom1+41)=1),JanDom1+41,""))</f>
        <v/>
      </c>
      <c r="H59" s="5" t="str">
        <f>IF(DAY(JanDom1)=1,IF(AND(YEAR(JanDom1+35)=CalendárioAno,MONTH(JanDom1+35)=1),JanDom1+35,""),IF(AND(YEAR(JanDom1+42)=CalendárioAno,MONTH(JanDom1+42)=1),JanDom1+42,""))</f>
        <v/>
      </c>
      <c r="I59" s="5"/>
      <c r="J59" s="80"/>
      <c r="K59" s="80"/>
      <c r="L59" s="80"/>
      <c r="M59" s="80"/>
      <c r="N59" s="80"/>
      <c r="O59" s="80"/>
      <c r="P59" s="80"/>
      <c r="Q59" s="80"/>
      <c r="R59" s="80"/>
    </row>
    <row r="60" spans="2:18" s="7" customFormat="1" ht="8.4499999999999993" customHeight="1" x14ac:dyDescent="0.2">
      <c r="B60" s="8"/>
      <c r="C60" s="8"/>
      <c r="D60" s="8"/>
      <c r="E60" s="8"/>
      <c r="F60" s="8"/>
      <c r="G60" s="8"/>
      <c r="H60" s="8"/>
      <c r="I60" s="8"/>
      <c r="J60" s="30"/>
      <c r="K60" s="30"/>
      <c r="L60" s="30"/>
      <c r="M60" s="30"/>
      <c r="N60" s="30"/>
      <c r="O60" s="31"/>
      <c r="P60" s="31"/>
      <c r="Q60" s="37"/>
      <c r="R60" s="31"/>
    </row>
    <row r="61" spans="2:18" ht="15" customHeight="1" x14ac:dyDescent="0.25">
      <c r="B61" s="73" t="s">
        <v>9</v>
      </c>
      <c r="C61" s="74"/>
      <c r="D61" s="74"/>
      <c r="E61" s="74"/>
      <c r="F61" s="74"/>
      <c r="G61" s="74"/>
      <c r="H61" s="75"/>
      <c r="J61" s="76" t="s">
        <v>17</v>
      </c>
      <c r="K61" s="76"/>
      <c r="L61" s="76"/>
      <c r="M61" s="76"/>
      <c r="N61" s="76"/>
      <c r="O61" s="76"/>
      <c r="P61" s="76"/>
      <c r="Q61" s="76"/>
      <c r="R61" s="76"/>
    </row>
    <row r="62" spans="2:18" ht="15" customHeight="1" x14ac:dyDescent="0.2">
      <c r="B62" s="9" t="s">
        <v>3</v>
      </c>
      <c r="C62" s="6" t="s">
        <v>0</v>
      </c>
      <c r="D62" s="6" t="s">
        <v>1</v>
      </c>
      <c r="E62" s="6" t="s">
        <v>2</v>
      </c>
      <c r="F62" s="6" t="s">
        <v>2</v>
      </c>
      <c r="G62" s="6" t="s">
        <v>0</v>
      </c>
      <c r="H62" s="6" t="s">
        <v>0</v>
      </c>
      <c r="I62" s="13"/>
      <c r="J62" s="81" t="s">
        <v>26</v>
      </c>
      <c r="K62" s="81"/>
      <c r="L62" s="81"/>
      <c r="M62" s="81"/>
      <c r="N62" s="81"/>
      <c r="O62" s="81"/>
      <c r="P62" s="81"/>
      <c r="Q62" s="81"/>
      <c r="R62" s="81"/>
    </row>
    <row r="63" spans="2:18" ht="13.5" customHeight="1" x14ac:dyDescent="0.2">
      <c r="B63" s="26"/>
      <c r="C63" s="28"/>
      <c r="D63" s="28"/>
      <c r="E63" s="28"/>
      <c r="F63" s="28">
        <v>1</v>
      </c>
      <c r="G63" s="28">
        <v>2</v>
      </c>
      <c r="H63" s="28">
        <v>3</v>
      </c>
      <c r="J63" s="71" t="s">
        <v>40</v>
      </c>
      <c r="K63" s="71"/>
      <c r="L63" s="71"/>
      <c r="M63" s="71"/>
      <c r="N63" s="71"/>
      <c r="O63" s="71"/>
      <c r="P63" s="71"/>
      <c r="Q63" s="71"/>
      <c r="R63" s="71"/>
    </row>
    <row r="64" spans="2:18" ht="12.75" customHeight="1" x14ac:dyDescent="0.2">
      <c r="B64" s="26">
        <v>4</v>
      </c>
      <c r="C64" s="28">
        <v>5</v>
      </c>
      <c r="D64" s="28">
        <v>6</v>
      </c>
      <c r="E64" s="28">
        <v>7</v>
      </c>
      <c r="F64" s="52">
        <v>8</v>
      </c>
      <c r="G64" s="25">
        <v>9</v>
      </c>
      <c r="H64" s="25">
        <v>10</v>
      </c>
      <c r="J64" s="71" t="s">
        <v>41</v>
      </c>
      <c r="K64" s="71"/>
      <c r="L64" s="71"/>
      <c r="M64" s="71"/>
      <c r="N64" s="71"/>
      <c r="O64" s="71"/>
      <c r="P64" s="71"/>
      <c r="Q64" s="71"/>
      <c r="R64" s="71"/>
    </row>
    <row r="65" spans="1:29" ht="13.5" customHeight="1" x14ac:dyDescent="0.2">
      <c r="B65" s="26">
        <v>11</v>
      </c>
      <c r="C65" s="54">
        <v>12</v>
      </c>
      <c r="D65" s="54">
        <v>13</v>
      </c>
      <c r="E65" s="54">
        <v>14</v>
      </c>
      <c r="F65" s="54">
        <v>15</v>
      </c>
      <c r="G65" s="54">
        <v>16</v>
      </c>
      <c r="H65" s="54">
        <v>17</v>
      </c>
      <c r="J65" s="89" t="s">
        <v>34</v>
      </c>
      <c r="K65" s="89"/>
      <c r="L65" s="89"/>
      <c r="M65" s="89"/>
      <c r="N65" s="89"/>
      <c r="O65" s="89"/>
      <c r="P65" s="89"/>
      <c r="Q65" s="89"/>
      <c r="R65" s="89"/>
    </row>
    <row r="66" spans="1:29" ht="12.75" customHeight="1" x14ac:dyDescent="0.2">
      <c r="B66" s="26">
        <v>18</v>
      </c>
      <c r="C66" s="53">
        <v>19</v>
      </c>
      <c r="D66" s="53">
        <v>20</v>
      </c>
      <c r="E66" s="53">
        <v>21</v>
      </c>
      <c r="F66" s="53">
        <v>22</v>
      </c>
      <c r="G66" s="53">
        <v>23</v>
      </c>
      <c r="H66" s="54">
        <v>24</v>
      </c>
      <c r="J66" s="71" t="s">
        <v>35</v>
      </c>
      <c r="K66" s="71"/>
      <c r="L66" s="71"/>
      <c r="M66" s="71"/>
      <c r="N66" s="71"/>
      <c r="O66" s="71"/>
      <c r="P66" s="71"/>
      <c r="Q66" s="71"/>
      <c r="R66" s="71"/>
    </row>
    <row r="67" spans="1:29" ht="13.5" customHeight="1" x14ac:dyDescent="0.2">
      <c r="B67" s="26">
        <v>25</v>
      </c>
      <c r="C67" s="54">
        <v>26</v>
      </c>
      <c r="D67" s="54">
        <v>27</v>
      </c>
      <c r="E67" s="53">
        <v>28</v>
      </c>
      <c r="F67" s="53">
        <v>29</v>
      </c>
      <c r="G67" s="53">
        <v>30</v>
      </c>
      <c r="H67" s="28"/>
      <c r="J67" s="72"/>
      <c r="K67" s="72"/>
      <c r="L67" s="72"/>
      <c r="M67" s="72"/>
      <c r="N67" s="72"/>
      <c r="O67" s="72"/>
      <c r="P67" s="72"/>
      <c r="Q67" s="72"/>
      <c r="R67" s="72"/>
    </row>
    <row r="68" spans="1:29" ht="12.75" customHeight="1" x14ac:dyDescent="0.2">
      <c r="B68" s="60" t="s">
        <v>29</v>
      </c>
      <c r="C68" s="61"/>
      <c r="D68" s="61"/>
      <c r="E68" s="61"/>
      <c r="F68" s="61"/>
      <c r="G68" s="61"/>
      <c r="H68" s="62"/>
      <c r="J68" s="84"/>
      <c r="K68" s="84"/>
      <c r="L68" s="84"/>
      <c r="M68" s="84"/>
      <c r="N68" s="84"/>
      <c r="O68" s="84"/>
      <c r="P68" s="84"/>
      <c r="Q68" s="84"/>
      <c r="R68" s="84"/>
      <c r="U68" s="82"/>
      <c r="V68" s="82"/>
      <c r="W68" s="82"/>
      <c r="X68" s="82"/>
      <c r="Y68" s="82"/>
      <c r="Z68" s="82"/>
      <c r="AA68" s="82"/>
      <c r="AB68" s="82"/>
      <c r="AC68" s="82"/>
    </row>
    <row r="69" spans="1:29" s="7" customFormat="1" ht="11.25" customHeight="1" x14ac:dyDescent="0.2">
      <c r="J69" s="87"/>
      <c r="K69" s="87"/>
      <c r="L69" s="87"/>
      <c r="M69" s="87"/>
      <c r="N69" s="87"/>
      <c r="O69" s="87"/>
      <c r="P69" s="87"/>
      <c r="Q69" s="87"/>
      <c r="R69" s="87"/>
    </row>
    <row r="70" spans="1:29" s="7" customFormat="1" ht="11.25" customHeight="1" x14ac:dyDescent="0.2">
      <c r="J70" s="85"/>
      <c r="K70" s="85"/>
      <c r="L70" s="85"/>
      <c r="M70" s="85"/>
      <c r="N70" s="85"/>
      <c r="O70" s="85"/>
      <c r="P70" s="85"/>
      <c r="Q70" s="85"/>
      <c r="R70" s="85"/>
    </row>
    <row r="71" spans="1:29" s="7" customFormat="1" ht="21" customHeight="1" x14ac:dyDescent="0.2">
      <c r="A71" s="41"/>
      <c r="B71" s="50"/>
      <c r="C71" s="50"/>
      <c r="D71" s="50"/>
      <c r="E71" s="50"/>
      <c r="F71" s="50"/>
      <c r="G71" s="50"/>
      <c r="H71" s="50"/>
      <c r="J71" s="83"/>
      <c r="K71" s="83"/>
      <c r="L71" s="83"/>
      <c r="M71" s="83"/>
      <c r="N71" s="83"/>
      <c r="O71" s="83"/>
      <c r="P71" s="83"/>
      <c r="Q71" s="83"/>
      <c r="R71" s="83"/>
    </row>
    <row r="72" spans="1:29" s="7" customFormat="1" ht="15" customHeight="1" x14ac:dyDescent="0.2">
      <c r="J72" s="80"/>
      <c r="K72" s="80"/>
      <c r="L72" s="80"/>
      <c r="M72" s="80"/>
      <c r="N72" s="80"/>
      <c r="O72" s="80"/>
      <c r="P72" s="80"/>
      <c r="Q72" s="80"/>
      <c r="R72" s="80"/>
    </row>
    <row r="73" spans="1:29" s="7" customFormat="1" ht="15" customHeight="1" x14ac:dyDescent="0.2">
      <c r="J73" s="82"/>
      <c r="K73" s="82"/>
      <c r="L73" s="82"/>
      <c r="M73" s="82"/>
      <c r="N73" s="82"/>
      <c r="O73" s="82"/>
      <c r="P73" s="82"/>
      <c r="Q73" s="82"/>
      <c r="R73" s="82"/>
    </row>
    <row r="74" spans="1:29" s="7" customFormat="1" x14ac:dyDescent="0.2"/>
    <row r="75" spans="1:29" s="7" customFormat="1" x14ac:dyDescent="0.2"/>
    <row r="76" spans="1:29" s="7" customFormat="1" x14ac:dyDescent="0.2"/>
    <row r="77" spans="1:29" x14ac:dyDescent="0.2">
      <c r="J77" s="7"/>
      <c r="K77" s="7"/>
      <c r="L77" s="7"/>
      <c r="M77" s="7"/>
      <c r="N77" s="7"/>
      <c r="O77" s="7"/>
      <c r="P77" s="7"/>
      <c r="Q77" s="7"/>
      <c r="R77" s="7"/>
    </row>
    <row r="78" spans="1:29" x14ac:dyDescent="0.2">
      <c r="J78" s="7"/>
      <c r="K78" s="7"/>
      <c r="L78" s="7"/>
      <c r="M78" s="7"/>
      <c r="N78" s="7"/>
      <c r="O78" s="7"/>
      <c r="P78" s="7"/>
      <c r="Q78" s="7"/>
      <c r="R78" s="7"/>
    </row>
    <row r="79" spans="1:29" x14ac:dyDescent="0.2">
      <c r="J79" s="7"/>
      <c r="K79" s="7"/>
      <c r="L79" s="7"/>
      <c r="M79" s="7"/>
      <c r="N79" s="7"/>
      <c r="O79" s="7"/>
      <c r="P79" s="7"/>
      <c r="Q79" s="7"/>
      <c r="R79" s="7"/>
    </row>
  </sheetData>
  <mergeCells count="69">
    <mergeCell ref="J42:R42"/>
    <mergeCell ref="J44:R44"/>
    <mergeCell ref="J40:R40"/>
    <mergeCell ref="J41:R41"/>
    <mergeCell ref="J33:R33"/>
    <mergeCell ref="J35:R35"/>
    <mergeCell ref="J22:R22"/>
    <mergeCell ref="B39:H39"/>
    <mergeCell ref="J39:R39"/>
    <mergeCell ref="J18:R18"/>
    <mergeCell ref="J19:R19"/>
    <mergeCell ref="J21:R21"/>
    <mergeCell ref="J31:R31"/>
    <mergeCell ref="J30:R30"/>
    <mergeCell ref="J32:R32"/>
    <mergeCell ref="J50:R50"/>
    <mergeCell ref="B4:H4"/>
    <mergeCell ref="J4:R4"/>
    <mergeCell ref="J20:R20"/>
    <mergeCell ref="J23:R23"/>
    <mergeCell ref="B28:H28"/>
    <mergeCell ref="J28:R28"/>
    <mergeCell ref="J17:R17"/>
    <mergeCell ref="B16:H16"/>
    <mergeCell ref="J16:R16"/>
    <mergeCell ref="J5:R5"/>
    <mergeCell ref="J6:R6"/>
    <mergeCell ref="J7:R7"/>
    <mergeCell ref="J10:R10"/>
    <mergeCell ref="J8:R8"/>
    <mergeCell ref="J9:R9"/>
    <mergeCell ref="K2:R2"/>
    <mergeCell ref="J69:R69"/>
    <mergeCell ref="J24:R24"/>
    <mergeCell ref="J65:R65"/>
    <mergeCell ref="J53:R53"/>
    <mergeCell ref="J54:R54"/>
    <mergeCell ref="J55:R55"/>
    <mergeCell ref="J56:R56"/>
    <mergeCell ref="J58:R58"/>
    <mergeCell ref="J47:R47"/>
    <mergeCell ref="J29:R29"/>
    <mergeCell ref="J34:R34"/>
    <mergeCell ref="J46:R46"/>
    <mergeCell ref="J45:R45"/>
    <mergeCell ref="J43:R43"/>
    <mergeCell ref="J62:R62"/>
    <mergeCell ref="J72:R72"/>
    <mergeCell ref="J73:R73"/>
    <mergeCell ref="U68:AC68"/>
    <mergeCell ref="J71:R71"/>
    <mergeCell ref="J68:R68"/>
    <mergeCell ref="J70:R70"/>
    <mergeCell ref="B68:H68"/>
    <mergeCell ref="J11:R11"/>
    <mergeCell ref="B23:H23"/>
    <mergeCell ref="C46:H46"/>
    <mergeCell ref="B57:H57"/>
    <mergeCell ref="J64:R64"/>
    <mergeCell ref="J66:R66"/>
    <mergeCell ref="J67:R67"/>
    <mergeCell ref="J63:R63"/>
    <mergeCell ref="B61:H61"/>
    <mergeCell ref="J61:R61"/>
    <mergeCell ref="J57:R57"/>
    <mergeCell ref="J59:R59"/>
    <mergeCell ref="B50:H50"/>
    <mergeCell ref="J51:R51"/>
    <mergeCell ref="J52:R52"/>
  </mergeCells>
  <printOptions horizontalCentered="1" verticalCentered="1"/>
  <pageMargins left="0" right="0" top="0" bottom="0.15748031496062992" header="0.31496062992125984" footer="0.31496062992125984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E0922C1-4382-4AF4-B291-1A6E659D4D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Calendário 1 SEM 2023</vt:lpstr>
      <vt:lpstr>'Calendário 1 SEM 2023'!Area_de_impressao</vt:lpstr>
      <vt:lpstr>'Calendário 1 SEM 2023'!CalendárioAno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2017-07-22T19:26:06Z</dcterms:created>
  <dcterms:modified xsi:type="dcterms:W3CDTF">2022-12-20T20:21:09Z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TC025512329991</vt:lpwstr>
  </property>
</Properties>
</file>